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tec.sharepoint.com/sites/Testing/AU RD PreRelease Testing/(70092)_S-Play/S-Play_v1_7_0_Beta/Video Assets/Schedule/Downloads/"/>
    </mc:Choice>
  </mc:AlternateContent>
  <xr:revisionPtr revIDLastSave="2" documentId="13_ncr:1_{500E34EF-CD76-4ABE-99D7-AEF17A3BB725}" xr6:coauthVersionLast="47" xr6:coauthVersionMax="47" xr10:uidLastSave="{EA957B0B-3671-48D2-9DE1-DB46A78A400A}"/>
  <bookViews>
    <workbookView xWindow="15810" yWindow="-16320" windowWidth="29040" windowHeight="15720" firstSheet="2" activeTab="2" xr2:uid="{667755C0-B341-4559-B153-F6862FD93B52}"/>
  </bookViews>
  <sheets>
    <sheet name="Art-Net Raw - YAML" sheetId="1" state="hidden" r:id="rId1"/>
    <sheet name="sACN Raw - YAML" sheetId="3" state="hidden" r:id="rId2"/>
    <sheet name="Calculator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2" l="1"/>
  <c r="P12" i="2"/>
  <c r="P13" i="2"/>
  <c r="P14" i="2"/>
  <c r="Q27" i="2"/>
  <c r="R27" i="2" s="1"/>
  <c r="Q30" i="2"/>
  <c r="Q29" i="2"/>
  <c r="Q28" i="2"/>
  <c r="S27" i="2" l="1"/>
  <c r="S28" i="2" s="1"/>
  <c r="R30" i="2"/>
  <c r="R29" i="2"/>
  <c r="R28" i="2"/>
  <c r="S29" i="2" l="1"/>
  <c r="S30" i="2"/>
  <c r="D16" i="2" l="1"/>
  <c r="D17" i="2" l="1"/>
  <c r="D21" i="2" l="1"/>
  <c r="D20" i="2"/>
</calcChain>
</file>

<file path=xl/sharedStrings.xml><?xml version="1.0" encoding="utf-8"?>
<sst xmlns="http://schemas.openxmlformats.org/spreadsheetml/2006/main" count="1833" uniqueCount="99">
  <si>
    <t>Art-Net 1U 30fps</t>
  </si>
  <si>
    <t>Art-Net 1U 40fps</t>
  </si>
  <si>
    <t>Art-Net 1U 50fps</t>
  </si>
  <si>
    <t>Art-Net 1U 60fps</t>
  </si>
  <si>
    <t>Art-Net 2U 30fps</t>
  </si>
  <si>
    <t>Art-Net 2U 40fps</t>
  </si>
  <si>
    <t>Art-Net 2U 50fps</t>
  </si>
  <si>
    <t>Art-Net 2U 60fps</t>
  </si>
  <si>
    <t>Art-Net 4U 30fps</t>
  </si>
  <si>
    <t>Art-Net 4U 40fps</t>
  </si>
  <si>
    <t>Art-Net 4U 50fps</t>
  </si>
  <si>
    <t>Art-Net 4U 60fps</t>
  </si>
  <si>
    <t>Art-Net 8U 30fps</t>
  </si>
  <si>
    <t>Art-Net 8U 40fps</t>
  </si>
  <si>
    <t>Art-Net 8U 50fps</t>
  </si>
  <si>
    <t>Art-Net 8U 60fps</t>
  </si>
  <si>
    <t>Art-Net 40U 30fps</t>
  </si>
  <si>
    <t>Art-Net 40U 40fps</t>
  </si>
  <si>
    <t>Art-Net 40U 50fps</t>
  </si>
  <si>
    <t>Art-Net 40U 60fps</t>
  </si>
  <si>
    <t>Art-Net 80U 30fps</t>
  </si>
  <si>
    <t>Art-Net 80U 40fps</t>
  </si>
  <si>
    <t>Art-Net 80U 50fps</t>
  </si>
  <si>
    <t>Art-Net 80U 60fps</t>
  </si>
  <si>
    <t>Art-Net 400U 30fps</t>
  </si>
  <si>
    <t>Art-Net 400U 40fps</t>
  </si>
  <si>
    <t>Art-Net 400U 50fps</t>
  </si>
  <si>
    <t>Art-Net 400U 60fps</t>
  </si>
  <si>
    <t>Art-Net 800U 30fps</t>
  </si>
  <si>
    <t>Art-Net 800U 40fps</t>
  </si>
  <si>
    <t>Art-Net 800U 50fps</t>
  </si>
  <si>
    <t>Art-Net 800U 60fps</t>
  </si>
  <si>
    <t>Art-Net 1000U 30fps</t>
  </si>
  <si>
    <t>Art-Net 1000U 40fps</t>
  </si>
  <si>
    <t>Art-Net 1000U 50fps</t>
  </si>
  <si>
    <t>Art-Net 1000U 60fps</t>
  </si>
  <si>
    <t>Art-Net 2000U 30fps</t>
  </si>
  <si>
    <t>Art-Net 2000U 40fps</t>
  </si>
  <si>
    <t>Art-Net 2000U 50fps</t>
  </si>
  <si>
    <t>Art-Net 2000U 60fps</t>
  </si>
  <si>
    <t>---</t>
  </si>
  <si>
    <t>-</t>
  </si>
  <si>
    <t xml:space="preserve"> - Protocol</t>
  </si>
  <si>
    <t xml:space="preserve"> - Percent Packets</t>
  </si>
  <si>
    <t xml:space="preserve"> - Packets</t>
  </si>
  <si>
    <t xml:space="preserve"> - Percent Bytes</t>
  </si>
  <si>
    <t xml:space="preserve"> - Bytes</t>
  </si>
  <si>
    <t xml:space="preserve"> - Bits/s</t>
  </si>
  <si>
    <t xml:space="preserve"> - End Packets</t>
  </si>
  <si>
    <t xml:space="preserve"> - End Bytes</t>
  </si>
  <si>
    <t xml:space="preserve"> - End Bits/s</t>
  </si>
  <si>
    <t xml:space="preserve"> - Frame</t>
  </si>
  <si>
    <t xml:space="preserve"> - Ethernet</t>
  </si>
  <si>
    <t xml:space="preserve"> - Internet Protocol Version 4</t>
  </si>
  <si>
    <t xml:space="preserve"> - Internet Protocol Version 6</t>
  </si>
  <si>
    <t xml:space="preserve"> - User Datagram Protocol</t>
  </si>
  <si>
    <t xml:space="preserve"> - Simple Service Discovery Protocol</t>
  </si>
  <si>
    <t xml:space="preserve"> - Multicast Domain Name System</t>
  </si>
  <si>
    <t xml:space="preserve"> - Data</t>
  </si>
  <si>
    <t xml:space="preserve"> - Art-Net</t>
  </si>
  <si>
    <t xml:space="preserve"> - NetBIOS Name Service</t>
  </si>
  <si>
    <t xml:space="preserve"> - Service Location Protocol</t>
  </si>
  <si>
    <t xml:space="preserve"> - Link-local Multicast Name Resolution</t>
  </si>
  <si>
    <t xml:space="preserve"> - DMX Channels</t>
  </si>
  <si>
    <t>ENTTEC Bandwidth Calculator</t>
  </si>
  <si>
    <t>Protocol</t>
  </si>
  <si>
    <t>Universes</t>
  </si>
  <si>
    <t>FPS</t>
  </si>
  <si>
    <t>Art-Net</t>
  </si>
  <si>
    <t>Bits/s</t>
  </si>
  <si>
    <t>Calculations</t>
  </si>
  <si>
    <t>sACN</t>
  </si>
  <si>
    <t>Testing Results</t>
  </si>
  <si>
    <t>1U</t>
  </si>
  <si>
    <t>2U</t>
  </si>
  <si>
    <t>4U</t>
  </si>
  <si>
    <t>8U</t>
  </si>
  <si>
    <t>40U</t>
  </si>
  <si>
    <t>80U</t>
  </si>
  <si>
    <t>400U</t>
  </si>
  <si>
    <t>30fps</t>
  </si>
  <si>
    <t>40fps</t>
  </si>
  <si>
    <t>50fps</t>
  </si>
  <si>
    <t>60fps</t>
  </si>
  <si>
    <t xml:space="preserve">Recommended Infrastructure: </t>
  </si>
  <si>
    <t>Estimated Bandwidth:</t>
  </si>
  <si>
    <t>%</t>
  </si>
  <si>
    <t>Safety Factor:</t>
  </si>
  <si>
    <t>Bandwidth Percentage Used:</t>
  </si>
  <si>
    <t>Bandwidth Remaining:</t>
  </si>
  <si>
    <t>KiNet</t>
  </si>
  <si>
    <t>10Megabit(10BaseT)</t>
  </si>
  <si>
    <t>100Megabit(100BaseT)</t>
  </si>
  <si>
    <t>1Gigabit (1000BaseT)</t>
  </si>
  <si>
    <t>2.5Gigabit (2500BaseT)</t>
  </si>
  <si>
    <t>Name</t>
  </si>
  <si>
    <t>Max</t>
  </si>
  <si>
    <t>Min</t>
  </si>
  <si>
    <t>10Gigabit (10000BaseT)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</si>
</sst>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0" fillId="0" borderId="1" xfId="0" applyNumberFormat="1" applyBorder="1"/>
    <xf numFmtId="0" fontId="1" fillId="0" borderId="0" xfId="0" applyFont="1" applyAlignment="1">
      <alignment horizontal="right"/>
    </xf>
    <xf numFmtId="3" fontId="0" fillId="0" borderId="0" xfId="0" applyNumberFormat="1"/>
    <xf numFmtId="0" fontId="0" fillId="4" borderId="1" xfId="0" applyFill="1" applyBorder="1"/>
    <xf numFmtId="1" fontId="0" fillId="4" borderId="1" xfId="0" applyNumberFormat="1" applyFill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9" fontId="0" fillId="0" borderId="0" xfId="1" applyFont="1" applyBorder="1"/>
    <xf numFmtId="9" fontId="0" fillId="0" borderId="0" xfId="0" applyNumberFormat="1"/>
    <xf numFmtId="0" fontId="5" fillId="0" borderId="0" xfId="0" applyFont="1" applyAlignment="1">
      <alignment horizontal="left"/>
    </xf>
    <xf numFmtId="0" fontId="3" fillId="2" borderId="0" xfId="0" applyFont="1" applyFill="1"/>
    <xf numFmtId="0" fontId="3" fillId="0" borderId="0" xfId="0" applyFont="1"/>
    <xf numFmtId="0" fontId="5" fillId="0" borderId="0" xfId="0" applyFont="1"/>
    <xf numFmtId="9" fontId="3" fillId="2" borderId="0" xfId="1" applyFont="1" applyFill="1" applyBorder="1"/>
    <xf numFmtId="0" fontId="3" fillId="3" borderId="0" xfId="0" applyFont="1" applyFill="1"/>
    <xf numFmtId="0" fontId="3" fillId="5" borderId="0" xfId="0" applyFont="1" applyFill="1"/>
    <xf numFmtId="3" fontId="3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left"/>
    </xf>
    <xf numFmtId="0" fontId="5" fillId="0" borderId="0" xfId="0" applyFont="1" applyAlignment="1">
      <alignment vertical="center" wrapText="1"/>
    </xf>
    <xf numFmtId="49" fontId="0" fillId="0" borderId="0" xfId="0" applyNumberFormat="1"/>
    <xf numFmtId="1" fontId="3" fillId="3" borderId="0" xfId="0" applyNumberFormat="1" applyFont="1" applyFill="1" applyAlignment="1">
      <alignment horizontal="right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3" fillId="3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nttec.atlassian.net/wiki/spaces/EKB/pages/1477935105/Network+Infrastructu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15436</xdr:colOff>
      <xdr:row>6</xdr:row>
      <xdr:rowOff>19245</xdr:rowOff>
    </xdr:from>
    <xdr:to>
      <xdr:col>9</xdr:col>
      <xdr:colOff>769737</xdr:colOff>
      <xdr:row>21</xdr:row>
      <xdr:rowOff>136072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6EF046-5CC0-4229-A783-0103B1D0F99B}"/>
            </a:ext>
          </a:extLst>
        </xdr:cNvPr>
        <xdr:cNvSpPr/>
      </xdr:nvSpPr>
      <xdr:spPr>
        <a:xfrm>
          <a:off x="6284441" y="1127255"/>
          <a:ext cx="2309403" cy="3528332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>
              <a:solidFill>
                <a:schemeClr val="tx1"/>
              </a:solidFill>
              <a:latin typeface="Fira Sans" panose="020B0503050000020004" pitchFamily="34" charset="0"/>
            </a:rPr>
            <a:t>Use this calculator to determine an</a:t>
          </a:r>
          <a:r>
            <a:rPr lang="en-GB" sz="1400" baseline="0">
              <a:solidFill>
                <a:schemeClr val="tx1"/>
              </a:solidFill>
              <a:latin typeface="Fira Sans" panose="020B0503050000020004" pitchFamily="34" charset="0"/>
            </a:rPr>
            <a:t> aproximate bandwidth requirement for each element of your project.</a:t>
          </a:r>
        </a:p>
        <a:p>
          <a:pPr algn="l"/>
          <a:endParaRPr lang="en-GB" sz="1400" baseline="0">
            <a:solidFill>
              <a:schemeClr val="tx1"/>
            </a:solidFill>
            <a:latin typeface="Fira Sans" panose="020B0503050000020004" pitchFamily="34" charset="0"/>
          </a:endParaRPr>
        </a:p>
        <a:p>
          <a:pPr algn="l"/>
          <a:r>
            <a:rPr lang="en-GB" sz="1400" baseline="0">
              <a:solidFill>
                <a:schemeClr val="tx1"/>
              </a:solidFill>
              <a:latin typeface="Fira Sans" panose="020B0503050000020004" pitchFamily="34" charset="0"/>
            </a:rPr>
            <a:t>Always factor in at least  10 - 20% headroom.</a:t>
          </a:r>
        </a:p>
        <a:p>
          <a:pPr algn="l"/>
          <a:endParaRPr lang="en-GB" sz="1400" baseline="0">
            <a:solidFill>
              <a:schemeClr val="tx1"/>
            </a:solidFill>
            <a:latin typeface="Fira Sans" panose="020B0503050000020004" pitchFamily="34" charset="0"/>
          </a:endParaRPr>
        </a:p>
        <a:p>
          <a:pPr algn="l"/>
          <a:r>
            <a:rPr lang="en-GB" sz="1400" baseline="0">
              <a:solidFill>
                <a:schemeClr val="tx1"/>
              </a:solidFill>
              <a:latin typeface="Fira Sans" panose="020B0503050000020004" pitchFamily="34" charset="0"/>
            </a:rPr>
            <a:t>If using two sACN sources your bandwidth requirement will be double.</a:t>
          </a:r>
        </a:p>
        <a:p>
          <a:pPr algn="l"/>
          <a:endParaRPr lang="en-GB" sz="1400" baseline="0">
            <a:solidFill>
              <a:schemeClr val="tx1"/>
            </a:solidFill>
            <a:latin typeface="Fira Sans" panose="020B0503050000020004" pitchFamily="34" charset="0"/>
          </a:endParaRPr>
        </a:p>
        <a:p>
          <a:pPr algn="l"/>
          <a:r>
            <a:rPr lang="en-GB" sz="1400">
              <a:solidFill>
                <a:srgbClr val="0070C0"/>
              </a:solidFill>
              <a:latin typeface="Fira Sans" panose="020B0503050000020004" pitchFamily="34" charset="0"/>
            </a:rPr>
            <a:t>Click here to view this Knowledge Base Article </a:t>
          </a:r>
        </a:p>
      </xdr:txBody>
    </xdr:sp>
    <xdr:clientData/>
  </xdr:twoCellAnchor>
  <xdr:twoCellAnchor editAs="oneCell">
    <xdr:from>
      <xdr:col>2</xdr:col>
      <xdr:colOff>554005</xdr:colOff>
      <xdr:row>1</xdr:row>
      <xdr:rowOff>145791</xdr:rowOff>
    </xdr:from>
    <xdr:to>
      <xdr:col>4</xdr:col>
      <xdr:colOff>514203</xdr:colOff>
      <xdr:row>4</xdr:row>
      <xdr:rowOff>137012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A52B89A-236A-458B-86C7-9238D0E02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82959" y="330459"/>
          <a:ext cx="3608856" cy="541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BB0FB-3E99-4A82-B8E0-9ED68F018D65}">
  <dimension ref="A1:AO152"/>
  <sheetViews>
    <sheetView workbookViewId="0">
      <selection activeCell="Q69" sqref="Q69"/>
    </sheetView>
  </sheetViews>
  <sheetFormatPr defaultRowHeight="14.4" x14ac:dyDescent="0.3"/>
  <cols>
    <col min="1" max="1" width="16.21875" bestFit="1" customWidth="1"/>
    <col min="2" max="2" width="32.33203125" bestFit="1" customWidth="1"/>
    <col min="3" max="3" width="16.5546875" customWidth="1"/>
    <col min="4" max="4" width="14" customWidth="1"/>
    <col min="5" max="5" width="34.88671875" customWidth="1"/>
    <col min="17" max="17" width="14.21875" customWidth="1"/>
    <col min="21" max="21" width="10.5546875" customWidth="1"/>
  </cols>
  <sheetData>
    <row r="1" spans="1:41" s="1" customFormat="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</row>
    <row r="2" spans="1:41" x14ac:dyDescent="0.3">
      <c r="B2" t="s">
        <v>40</v>
      </c>
      <c r="C2" t="s">
        <v>40</v>
      </c>
      <c r="D2" t="s">
        <v>40</v>
      </c>
      <c r="E2" t="s">
        <v>40</v>
      </c>
      <c r="F2" t="s">
        <v>40</v>
      </c>
      <c r="G2" t="s">
        <v>40</v>
      </c>
      <c r="H2" t="s">
        <v>40</v>
      </c>
      <c r="I2" t="s">
        <v>40</v>
      </c>
      <c r="J2" t="s">
        <v>40</v>
      </c>
      <c r="K2" t="s">
        <v>40</v>
      </c>
      <c r="L2" t="s">
        <v>40</v>
      </c>
      <c r="M2" t="s">
        <v>40</v>
      </c>
      <c r="N2" t="s">
        <v>40</v>
      </c>
      <c r="O2" t="s">
        <v>40</v>
      </c>
      <c r="P2" t="s">
        <v>40</v>
      </c>
      <c r="Q2" t="s">
        <v>40</v>
      </c>
      <c r="R2" t="s">
        <v>40</v>
      </c>
      <c r="S2" t="s">
        <v>40</v>
      </c>
      <c r="T2" t="s">
        <v>40</v>
      </c>
      <c r="U2" t="s">
        <v>40</v>
      </c>
      <c r="V2" t="s">
        <v>40</v>
      </c>
      <c r="W2" t="s">
        <v>40</v>
      </c>
      <c r="X2" t="s">
        <v>40</v>
      </c>
      <c r="Y2" t="s">
        <v>40</v>
      </c>
      <c r="Z2" t="s">
        <v>40</v>
      </c>
      <c r="AA2" t="s">
        <v>40</v>
      </c>
      <c r="AB2" t="s">
        <v>40</v>
      </c>
      <c r="AC2" t="s">
        <v>40</v>
      </c>
    </row>
    <row r="3" spans="1:41" x14ac:dyDescent="0.3">
      <c r="B3" t="s">
        <v>41</v>
      </c>
      <c r="C3" t="s">
        <v>41</v>
      </c>
      <c r="D3" t="s">
        <v>41</v>
      </c>
      <c r="E3" t="s">
        <v>41</v>
      </c>
      <c r="F3" t="s">
        <v>41</v>
      </c>
      <c r="G3" t="s">
        <v>41</v>
      </c>
      <c r="H3" t="s">
        <v>41</v>
      </c>
      <c r="I3" t="s">
        <v>41</v>
      </c>
      <c r="J3" t="s">
        <v>41</v>
      </c>
      <c r="K3" t="s">
        <v>41</v>
      </c>
      <c r="L3" t="s">
        <v>41</v>
      </c>
      <c r="M3" t="s">
        <v>41</v>
      </c>
      <c r="N3" t="s">
        <v>41</v>
      </c>
      <c r="O3" t="s">
        <v>41</v>
      </c>
      <c r="P3" t="s">
        <v>41</v>
      </c>
      <c r="Q3" t="s">
        <v>41</v>
      </c>
      <c r="R3" t="s">
        <v>41</v>
      </c>
      <c r="S3" t="s">
        <v>41</v>
      </c>
      <c r="T3" t="s">
        <v>41</v>
      </c>
      <c r="U3" t="s">
        <v>41</v>
      </c>
      <c r="V3" t="s">
        <v>41</v>
      </c>
      <c r="W3" t="s">
        <v>41</v>
      </c>
      <c r="X3" t="s">
        <v>41</v>
      </c>
      <c r="Y3" t="s">
        <v>41</v>
      </c>
      <c r="Z3" t="s">
        <v>41</v>
      </c>
      <c r="AA3" t="s">
        <v>41</v>
      </c>
      <c r="AB3" t="s">
        <v>41</v>
      </c>
      <c r="AC3" t="s">
        <v>41</v>
      </c>
    </row>
    <row r="4" spans="1:41" x14ac:dyDescent="0.3">
      <c r="B4" t="s">
        <v>42</v>
      </c>
      <c r="C4" t="s">
        <v>42</v>
      </c>
      <c r="D4" t="s">
        <v>42</v>
      </c>
      <c r="E4" t="s">
        <v>42</v>
      </c>
      <c r="F4" t="s">
        <v>42</v>
      </c>
      <c r="G4" t="s">
        <v>42</v>
      </c>
      <c r="H4" t="s">
        <v>42</v>
      </c>
      <c r="I4" t="s">
        <v>42</v>
      </c>
      <c r="J4" t="s">
        <v>42</v>
      </c>
      <c r="K4" t="s">
        <v>42</v>
      </c>
      <c r="L4" t="s">
        <v>42</v>
      </c>
      <c r="M4" t="s">
        <v>42</v>
      </c>
      <c r="N4" t="s">
        <v>42</v>
      </c>
      <c r="O4" t="s">
        <v>42</v>
      </c>
      <c r="P4" t="s">
        <v>42</v>
      </c>
      <c r="Q4" t="s">
        <v>42</v>
      </c>
      <c r="R4" t="s">
        <v>42</v>
      </c>
      <c r="S4" t="s">
        <v>42</v>
      </c>
      <c r="T4" t="s">
        <v>42</v>
      </c>
      <c r="U4" t="s">
        <v>42</v>
      </c>
      <c r="V4" t="s">
        <v>42</v>
      </c>
      <c r="W4" t="s">
        <v>42</v>
      </c>
      <c r="X4" t="s">
        <v>42</v>
      </c>
      <c r="Y4" t="s">
        <v>42</v>
      </c>
      <c r="Z4" t="s">
        <v>42</v>
      </c>
      <c r="AA4" t="s">
        <v>42</v>
      </c>
      <c r="AB4" t="s">
        <v>42</v>
      </c>
      <c r="AC4" t="s">
        <v>42</v>
      </c>
    </row>
    <row r="5" spans="1:41" x14ac:dyDescent="0.3">
      <c r="B5" t="s">
        <v>43</v>
      </c>
      <c r="C5" t="s">
        <v>43</v>
      </c>
      <c r="D5" t="s">
        <v>43</v>
      </c>
      <c r="E5" t="s">
        <v>43</v>
      </c>
      <c r="F5" t="s">
        <v>43</v>
      </c>
      <c r="G5" t="s">
        <v>43</v>
      </c>
      <c r="H5" t="s">
        <v>43</v>
      </c>
      <c r="I5" t="s">
        <v>43</v>
      </c>
      <c r="J5" t="s">
        <v>43</v>
      </c>
      <c r="K5" t="s">
        <v>43</v>
      </c>
      <c r="L5" t="s">
        <v>43</v>
      </c>
      <c r="M5" t="s">
        <v>43</v>
      </c>
      <c r="N5" t="s">
        <v>43</v>
      </c>
      <c r="O5" t="s">
        <v>43</v>
      </c>
      <c r="P5" t="s">
        <v>43</v>
      </c>
      <c r="Q5" t="s">
        <v>43</v>
      </c>
      <c r="R5" t="s">
        <v>43</v>
      </c>
      <c r="S5" t="s">
        <v>43</v>
      </c>
      <c r="T5" t="s">
        <v>43</v>
      </c>
      <c r="U5" t="s">
        <v>43</v>
      </c>
      <c r="V5" t="s">
        <v>43</v>
      </c>
      <c r="W5" t="s">
        <v>43</v>
      </c>
      <c r="X5" t="s">
        <v>43</v>
      </c>
      <c r="Y5" t="s">
        <v>43</v>
      </c>
      <c r="Z5" t="s">
        <v>43</v>
      </c>
      <c r="AA5" t="s">
        <v>43</v>
      </c>
      <c r="AB5" t="s">
        <v>43</v>
      </c>
      <c r="AC5" t="s">
        <v>43</v>
      </c>
    </row>
    <row r="6" spans="1:41" x14ac:dyDescent="0.3">
      <c r="B6" t="s">
        <v>44</v>
      </c>
      <c r="C6" t="s">
        <v>44</v>
      </c>
      <c r="D6" t="s">
        <v>44</v>
      </c>
      <c r="E6" t="s">
        <v>44</v>
      </c>
      <c r="F6" t="s">
        <v>44</v>
      </c>
      <c r="G6" t="s">
        <v>44</v>
      </c>
      <c r="H6" t="s">
        <v>44</v>
      </c>
      <c r="I6" t="s">
        <v>44</v>
      </c>
      <c r="J6" t="s">
        <v>44</v>
      </c>
      <c r="K6" t="s">
        <v>44</v>
      </c>
      <c r="L6" t="s">
        <v>44</v>
      </c>
      <c r="M6" t="s">
        <v>44</v>
      </c>
      <c r="N6" t="s">
        <v>44</v>
      </c>
      <c r="O6" t="s">
        <v>44</v>
      </c>
      <c r="P6" t="s">
        <v>44</v>
      </c>
      <c r="Q6" t="s">
        <v>44</v>
      </c>
      <c r="R6" t="s">
        <v>44</v>
      </c>
      <c r="S6" t="s">
        <v>44</v>
      </c>
      <c r="T6" t="s">
        <v>44</v>
      </c>
      <c r="U6" t="s">
        <v>44</v>
      </c>
      <c r="V6" t="s">
        <v>44</v>
      </c>
      <c r="W6" t="s">
        <v>44</v>
      </c>
      <c r="X6" t="s">
        <v>44</v>
      </c>
      <c r="Y6" t="s">
        <v>44</v>
      </c>
      <c r="Z6" t="s">
        <v>44</v>
      </c>
      <c r="AA6" t="s">
        <v>44</v>
      </c>
      <c r="AB6" t="s">
        <v>44</v>
      </c>
      <c r="AC6" t="s">
        <v>44</v>
      </c>
    </row>
    <row r="7" spans="1:41" x14ac:dyDescent="0.3">
      <c r="B7" t="s">
        <v>45</v>
      </c>
      <c r="C7" t="s">
        <v>45</v>
      </c>
      <c r="D7" t="s">
        <v>45</v>
      </c>
      <c r="E7" t="s">
        <v>45</v>
      </c>
      <c r="F7" t="s">
        <v>45</v>
      </c>
      <c r="G7" t="s">
        <v>45</v>
      </c>
      <c r="H7" t="s">
        <v>45</v>
      </c>
      <c r="I7" t="s">
        <v>45</v>
      </c>
      <c r="J7" t="s">
        <v>45</v>
      </c>
      <c r="K7" t="s">
        <v>45</v>
      </c>
      <c r="L7" t="s">
        <v>45</v>
      </c>
      <c r="M7" t="s">
        <v>45</v>
      </c>
      <c r="N7" t="s">
        <v>45</v>
      </c>
      <c r="O7" t="s">
        <v>45</v>
      </c>
      <c r="P7" t="s">
        <v>45</v>
      </c>
      <c r="Q7" t="s">
        <v>45</v>
      </c>
      <c r="R7" t="s">
        <v>45</v>
      </c>
      <c r="S7" t="s">
        <v>45</v>
      </c>
      <c r="T7" t="s">
        <v>45</v>
      </c>
      <c r="U7" t="s">
        <v>45</v>
      </c>
      <c r="V7" t="s">
        <v>45</v>
      </c>
      <c r="W7" t="s">
        <v>45</v>
      </c>
      <c r="X7" t="s">
        <v>45</v>
      </c>
      <c r="Y7" t="s">
        <v>45</v>
      </c>
      <c r="Z7" t="s">
        <v>45</v>
      </c>
      <c r="AA7" t="s">
        <v>45</v>
      </c>
      <c r="AB7" t="s">
        <v>45</v>
      </c>
      <c r="AC7" t="s">
        <v>45</v>
      </c>
    </row>
    <row r="8" spans="1:41" x14ac:dyDescent="0.3">
      <c r="B8" t="s">
        <v>46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  <c r="I8" t="s">
        <v>46</v>
      </c>
      <c r="J8" t="s">
        <v>46</v>
      </c>
      <c r="K8" t="s">
        <v>46</v>
      </c>
      <c r="L8" t="s">
        <v>46</v>
      </c>
      <c r="M8" t="s">
        <v>46</v>
      </c>
      <c r="N8" t="s">
        <v>46</v>
      </c>
      <c r="O8" t="s">
        <v>46</v>
      </c>
      <c r="P8" t="s">
        <v>46</v>
      </c>
      <c r="Q8" t="s">
        <v>46</v>
      </c>
      <c r="R8" t="s">
        <v>46</v>
      </c>
      <c r="S8" t="s">
        <v>46</v>
      </c>
      <c r="T8" t="s">
        <v>46</v>
      </c>
      <c r="U8" t="s">
        <v>46</v>
      </c>
      <c r="V8" t="s">
        <v>46</v>
      </c>
      <c r="W8" t="s">
        <v>46</v>
      </c>
      <c r="X8" t="s">
        <v>46</v>
      </c>
      <c r="Y8" t="s">
        <v>46</v>
      </c>
      <c r="Z8" t="s">
        <v>46</v>
      </c>
      <c r="AA8" t="s">
        <v>46</v>
      </c>
      <c r="AB8" t="s">
        <v>46</v>
      </c>
      <c r="AC8" t="s">
        <v>46</v>
      </c>
    </row>
    <row r="9" spans="1:41" x14ac:dyDescent="0.3">
      <c r="B9" t="s">
        <v>47</v>
      </c>
      <c r="C9" t="s">
        <v>47</v>
      </c>
      <c r="D9" t="s">
        <v>47</v>
      </c>
      <c r="E9" t="s">
        <v>47</v>
      </c>
      <c r="F9" t="s">
        <v>47</v>
      </c>
      <c r="G9" t="s">
        <v>47</v>
      </c>
      <c r="H9" t="s">
        <v>47</v>
      </c>
      <c r="I9" t="s">
        <v>47</v>
      </c>
      <c r="J9" t="s">
        <v>47</v>
      </c>
      <c r="K9" t="s">
        <v>47</v>
      </c>
      <c r="L9" t="s">
        <v>47</v>
      </c>
      <c r="M9" t="s">
        <v>47</v>
      </c>
      <c r="N9" t="s">
        <v>47</v>
      </c>
      <c r="O9" t="s">
        <v>47</v>
      </c>
      <c r="P9" t="s">
        <v>47</v>
      </c>
      <c r="Q9" t="s">
        <v>47</v>
      </c>
      <c r="R9" t="s">
        <v>47</v>
      </c>
      <c r="S9" t="s">
        <v>47</v>
      </c>
      <c r="T9" t="s">
        <v>47</v>
      </c>
      <c r="U9" t="s">
        <v>47</v>
      </c>
      <c r="V9" t="s">
        <v>47</v>
      </c>
      <c r="W9" t="s">
        <v>47</v>
      </c>
      <c r="X9" t="s">
        <v>47</v>
      </c>
      <c r="Y9" t="s">
        <v>47</v>
      </c>
      <c r="Z9" t="s">
        <v>47</v>
      </c>
      <c r="AA9" t="s">
        <v>47</v>
      </c>
      <c r="AB9" t="s">
        <v>47</v>
      </c>
      <c r="AC9" t="s">
        <v>47</v>
      </c>
    </row>
    <row r="10" spans="1:41" x14ac:dyDescent="0.3">
      <c r="B10" t="s">
        <v>48</v>
      </c>
      <c r="C10" t="s">
        <v>48</v>
      </c>
      <c r="D10" t="s">
        <v>48</v>
      </c>
      <c r="E10" t="s">
        <v>48</v>
      </c>
      <c r="F10" t="s">
        <v>48</v>
      </c>
      <c r="G10" t="s">
        <v>48</v>
      </c>
      <c r="H10" t="s">
        <v>48</v>
      </c>
      <c r="I10" t="s">
        <v>48</v>
      </c>
      <c r="J10" t="s">
        <v>48</v>
      </c>
      <c r="K10" t="s">
        <v>48</v>
      </c>
      <c r="L10" t="s">
        <v>48</v>
      </c>
      <c r="M10" t="s">
        <v>48</v>
      </c>
      <c r="N10" t="s">
        <v>48</v>
      </c>
      <c r="O10" t="s">
        <v>48</v>
      </c>
      <c r="P10" t="s">
        <v>48</v>
      </c>
      <c r="Q10" t="s">
        <v>48</v>
      </c>
      <c r="R10" t="s">
        <v>48</v>
      </c>
      <c r="S10" t="s">
        <v>48</v>
      </c>
      <c r="T10" t="s">
        <v>48</v>
      </c>
      <c r="U10" t="s">
        <v>48</v>
      </c>
      <c r="V10" t="s">
        <v>48</v>
      </c>
      <c r="W10" t="s">
        <v>48</v>
      </c>
      <c r="X10" t="s">
        <v>48</v>
      </c>
      <c r="Y10" t="s">
        <v>48</v>
      </c>
      <c r="Z10" t="s">
        <v>48</v>
      </c>
      <c r="AA10" t="s">
        <v>48</v>
      </c>
      <c r="AB10" t="s">
        <v>48</v>
      </c>
      <c r="AC10" t="s">
        <v>48</v>
      </c>
    </row>
    <row r="11" spans="1:41" x14ac:dyDescent="0.3">
      <c r="B11" t="s">
        <v>49</v>
      </c>
      <c r="C11" t="s">
        <v>49</v>
      </c>
      <c r="D11" t="s">
        <v>49</v>
      </c>
      <c r="E11" t="s">
        <v>49</v>
      </c>
      <c r="F11" t="s">
        <v>49</v>
      </c>
      <c r="G11" t="s">
        <v>49</v>
      </c>
      <c r="H11" t="s">
        <v>49</v>
      </c>
      <c r="I11" t="s">
        <v>49</v>
      </c>
      <c r="J11" t="s">
        <v>49</v>
      </c>
      <c r="K11" t="s">
        <v>49</v>
      </c>
      <c r="L11" t="s">
        <v>49</v>
      </c>
      <c r="M11" t="s">
        <v>49</v>
      </c>
      <c r="N11" t="s">
        <v>49</v>
      </c>
      <c r="O11" t="s">
        <v>49</v>
      </c>
      <c r="P11" t="s">
        <v>49</v>
      </c>
      <c r="Q11" t="s">
        <v>49</v>
      </c>
      <c r="R11" t="s">
        <v>49</v>
      </c>
      <c r="S11" t="s">
        <v>49</v>
      </c>
      <c r="T11" t="s">
        <v>49</v>
      </c>
      <c r="U11" t="s">
        <v>49</v>
      </c>
      <c r="V11" t="s">
        <v>49</v>
      </c>
      <c r="W11" t="s">
        <v>49</v>
      </c>
      <c r="X11" t="s">
        <v>49</v>
      </c>
      <c r="Y11" t="s">
        <v>49</v>
      </c>
      <c r="Z11" t="s">
        <v>49</v>
      </c>
      <c r="AA11" t="s">
        <v>49</v>
      </c>
      <c r="AB11" t="s">
        <v>49</v>
      </c>
      <c r="AC11" t="s">
        <v>49</v>
      </c>
    </row>
    <row r="12" spans="1:41" x14ac:dyDescent="0.3">
      <c r="B12" t="s">
        <v>50</v>
      </c>
      <c r="C12" t="s">
        <v>50</v>
      </c>
      <c r="D12" t="s">
        <v>50</v>
      </c>
      <c r="E12" t="s">
        <v>50</v>
      </c>
      <c r="F12" t="s">
        <v>50</v>
      </c>
      <c r="G12" t="s">
        <v>50</v>
      </c>
      <c r="H12" t="s">
        <v>50</v>
      </c>
      <c r="I12" t="s">
        <v>50</v>
      </c>
      <c r="J12" t="s">
        <v>50</v>
      </c>
      <c r="K12" t="s">
        <v>50</v>
      </c>
      <c r="L12" t="s">
        <v>50</v>
      </c>
      <c r="M12" t="s">
        <v>50</v>
      </c>
      <c r="N12" t="s">
        <v>50</v>
      </c>
      <c r="O12" t="s">
        <v>50</v>
      </c>
      <c r="P12" t="s">
        <v>50</v>
      </c>
      <c r="Q12" t="s">
        <v>50</v>
      </c>
      <c r="R12" t="s">
        <v>50</v>
      </c>
      <c r="S12" t="s">
        <v>50</v>
      </c>
      <c r="T12" t="s">
        <v>50</v>
      </c>
      <c r="U12" t="s">
        <v>50</v>
      </c>
      <c r="V12" t="s">
        <v>50</v>
      </c>
      <c r="W12" t="s">
        <v>50</v>
      </c>
      <c r="X12" t="s">
        <v>50</v>
      </c>
      <c r="Y12" t="s">
        <v>50</v>
      </c>
      <c r="Z12" t="s">
        <v>50</v>
      </c>
      <c r="AA12" t="s">
        <v>50</v>
      </c>
      <c r="AB12" t="s">
        <v>50</v>
      </c>
      <c r="AC12" t="s">
        <v>50</v>
      </c>
    </row>
    <row r="13" spans="1:41" x14ac:dyDescent="0.3">
      <c r="B13" t="s">
        <v>41</v>
      </c>
      <c r="C13" t="s">
        <v>41</v>
      </c>
      <c r="D13" t="s">
        <v>41</v>
      </c>
      <c r="E13" t="s">
        <v>41</v>
      </c>
      <c r="F13" t="s">
        <v>41</v>
      </c>
      <c r="G13" t="s">
        <v>41</v>
      </c>
      <c r="H13" t="s">
        <v>41</v>
      </c>
      <c r="I13" t="s">
        <v>41</v>
      </c>
      <c r="J13" t="s">
        <v>41</v>
      </c>
      <c r="K13" t="s">
        <v>41</v>
      </c>
      <c r="L13" t="s">
        <v>41</v>
      </c>
      <c r="M13" t="s">
        <v>41</v>
      </c>
      <c r="N13" t="s">
        <v>41</v>
      </c>
      <c r="O13" t="s">
        <v>41</v>
      </c>
      <c r="P13" t="s">
        <v>41</v>
      </c>
      <c r="Q13" t="s">
        <v>41</v>
      </c>
      <c r="R13" t="s">
        <v>41</v>
      </c>
      <c r="S13" t="s">
        <v>41</v>
      </c>
      <c r="T13" t="s">
        <v>41</v>
      </c>
      <c r="U13" t="s">
        <v>41</v>
      </c>
      <c r="V13" t="s">
        <v>41</v>
      </c>
      <c r="W13" t="s">
        <v>41</v>
      </c>
      <c r="X13" t="s">
        <v>41</v>
      </c>
      <c r="Y13" t="s">
        <v>41</v>
      </c>
      <c r="Z13" t="s">
        <v>41</v>
      </c>
      <c r="AA13" t="s">
        <v>41</v>
      </c>
      <c r="AB13" t="s">
        <v>41</v>
      </c>
      <c r="AC13" t="s">
        <v>41</v>
      </c>
    </row>
    <row r="14" spans="1:41" x14ac:dyDescent="0.3">
      <c r="A14" t="s">
        <v>42</v>
      </c>
      <c r="B14" t="s">
        <v>51</v>
      </c>
      <c r="C14" t="s">
        <v>51</v>
      </c>
      <c r="D14" t="s">
        <v>51</v>
      </c>
      <c r="E14" t="s">
        <v>51</v>
      </c>
      <c r="F14" t="s">
        <v>51</v>
      </c>
      <c r="G14" t="s">
        <v>51</v>
      </c>
      <c r="H14" t="s">
        <v>51</v>
      </c>
      <c r="I14" t="s">
        <v>51</v>
      </c>
      <c r="J14" t="s">
        <v>51</v>
      </c>
      <c r="K14" t="s">
        <v>51</v>
      </c>
      <c r="L14" t="s">
        <v>51</v>
      </c>
      <c r="M14" t="s">
        <v>51</v>
      </c>
      <c r="N14" t="s">
        <v>51</v>
      </c>
      <c r="O14" t="s">
        <v>51</v>
      </c>
      <c r="P14" t="s">
        <v>51</v>
      </c>
      <c r="Q14" t="s">
        <v>51</v>
      </c>
      <c r="R14" t="s">
        <v>51</v>
      </c>
      <c r="S14" t="s">
        <v>51</v>
      </c>
      <c r="T14" t="s">
        <v>51</v>
      </c>
      <c r="U14" t="s">
        <v>51</v>
      </c>
      <c r="V14" t="s">
        <v>51</v>
      </c>
      <c r="W14" t="s">
        <v>51</v>
      </c>
      <c r="X14" t="s">
        <v>51</v>
      </c>
      <c r="Y14" t="s">
        <v>51</v>
      </c>
      <c r="Z14" t="s">
        <v>51</v>
      </c>
      <c r="AA14" t="s">
        <v>51</v>
      </c>
      <c r="AB14" t="s">
        <v>51</v>
      </c>
      <c r="AC14" t="s">
        <v>51</v>
      </c>
    </row>
    <row r="15" spans="1:41" x14ac:dyDescent="0.3">
      <c r="A15" t="s">
        <v>43</v>
      </c>
      <c r="B15">
        <v>-100</v>
      </c>
      <c r="C15">
        <v>-100</v>
      </c>
      <c r="D15">
        <v>-100</v>
      </c>
      <c r="E15">
        <v>-100</v>
      </c>
      <c r="F15">
        <v>-100</v>
      </c>
      <c r="G15">
        <v>-100</v>
      </c>
      <c r="H15">
        <v>-100</v>
      </c>
      <c r="I15">
        <v>-100</v>
      </c>
      <c r="J15">
        <v>-100</v>
      </c>
      <c r="K15">
        <v>-100</v>
      </c>
      <c r="L15">
        <v>-100</v>
      </c>
      <c r="M15">
        <v>-100</v>
      </c>
      <c r="N15">
        <v>-100</v>
      </c>
      <c r="O15">
        <v>-100</v>
      </c>
      <c r="P15">
        <v>-100</v>
      </c>
      <c r="Q15">
        <v>-100</v>
      </c>
      <c r="R15">
        <v>-100</v>
      </c>
      <c r="S15">
        <v>-100</v>
      </c>
      <c r="T15">
        <v>-100</v>
      </c>
      <c r="U15">
        <v>-100</v>
      </c>
      <c r="V15">
        <v>-100</v>
      </c>
      <c r="W15">
        <v>-100</v>
      </c>
      <c r="X15">
        <v>-100</v>
      </c>
      <c r="Y15">
        <v>-100</v>
      </c>
      <c r="Z15">
        <v>-100</v>
      </c>
      <c r="AA15">
        <v>-100</v>
      </c>
      <c r="AB15">
        <v>-100</v>
      </c>
      <c r="AC15">
        <v>-100</v>
      </c>
    </row>
    <row r="16" spans="1:41" x14ac:dyDescent="0.3">
      <c r="A16" t="s">
        <v>44</v>
      </c>
      <c r="B16">
        <v>-703</v>
      </c>
      <c r="C16">
        <v>-762</v>
      </c>
      <c r="D16">
        <v>-530</v>
      </c>
      <c r="E16">
        <v>-1169</v>
      </c>
      <c r="F16">
        <v>-593</v>
      </c>
      <c r="G16">
        <v>-691</v>
      </c>
      <c r="H16">
        <v>-2913</v>
      </c>
      <c r="I16">
        <v>-549</v>
      </c>
      <c r="J16">
        <v>-524</v>
      </c>
      <c r="K16">
        <v>-721</v>
      </c>
      <c r="L16">
        <v>-837</v>
      </c>
      <c r="M16">
        <v>-971</v>
      </c>
      <c r="N16">
        <v>-1077</v>
      </c>
      <c r="O16">
        <v>-1297</v>
      </c>
      <c r="P16">
        <v>-1738</v>
      </c>
      <c r="Q16">
        <v>-5164</v>
      </c>
      <c r="R16">
        <v>-5919</v>
      </c>
      <c r="S16">
        <v>-4664</v>
      </c>
      <c r="T16">
        <v>-5571</v>
      </c>
      <c r="U16">
        <v>-8530</v>
      </c>
      <c r="V16">
        <v>-7931</v>
      </c>
      <c r="W16">
        <v>-15789</v>
      </c>
      <c r="X16">
        <v>-15068</v>
      </c>
      <c r="Y16">
        <v>-20890</v>
      </c>
      <c r="Z16">
        <v>-60723</v>
      </c>
      <c r="AA16">
        <v>-34484</v>
      </c>
      <c r="AB16">
        <v>-48097</v>
      </c>
      <c r="AC16">
        <v>-43637</v>
      </c>
    </row>
    <row r="17" spans="1:29" x14ac:dyDescent="0.3">
      <c r="A17" t="s">
        <v>45</v>
      </c>
      <c r="B17">
        <v>-100</v>
      </c>
      <c r="C17">
        <v>-100</v>
      </c>
      <c r="D17">
        <v>-100</v>
      </c>
      <c r="E17">
        <v>-100</v>
      </c>
      <c r="F17">
        <v>-100</v>
      </c>
      <c r="G17">
        <v>-100</v>
      </c>
      <c r="H17">
        <v>-100</v>
      </c>
      <c r="I17">
        <v>-100</v>
      </c>
      <c r="J17">
        <v>-100</v>
      </c>
      <c r="K17">
        <v>-100</v>
      </c>
      <c r="L17">
        <v>-100</v>
      </c>
      <c r="M17">
        <v>-100</v>
      </c>
      <c r="N17">
        <v>-100</v>
      </c>
      <c r="O17">
        <v>-100</v>
      </c>
      <c r="P17">
        <v>-100</v>
      </c>
      <c r="Q17">
        <v>-100</v>
      </c>
      <c r="R17">
        <v>-100</v>
      </c>
      <c r="S17">
        <v>-100</v>
      </c>
      <c r="T17">
        <v>-100</v>
      </c>
      <c r="U17">
        <v>-100</v>
      </c>
      <c r="V17">
        <v>-100</v>
      </c>
      <c r="W17">
        <v>-100</v>
      </c>
      <c r="X17">
        <v>-100</v>
      </c>
      <c r="Y17">
        <v>-100</v>
      </c>
      <c r="Z17">
        <v>-100</v>
      </c>
      <c r="AA17">
        <v>-100</v>
      </c>
      <c r="AB17">
        <v>-100</v>
      </c>
      <c r="AC17">
        <v>-100</v>
      </c>
    </row>
    <row r="18" spans="1:29" x14ac:dyDescent="0.3">
      <c r="A18" t="s">
        <v>46</v>
      </c>
      <c r="B18">
        <v>-219953</v>
      </c>
      <c r="C18">
        <v>-234552</v>
      </c>
      <c r="D18">
        <v>-165930</v>
      </c>
      <c r="E18">
        <v>-364468</v>
      </c>
      <c r="F18">
        <v>-236538</v>
      </c>
      <c r="G18">
        <v>-276056</v>
      </c>
      <c r="H18">
        <v>-1152672</v>
      </c>
      <c r="I18">
        <v>-218630</v>
      </c>
      <c r="J18">
        <v>-233745</v>
      </c>
      <c r="K18">
        <v>-319016</v>
      </c>
      <c r="L18">
        <v>-367512</v>
      </c>
      <c r="M18">
        <v>-430024</v>
      </c>
      <c r="N18">
        <v>-554124</v>
      </c>
      <c r="O18">
        <v>-667064</v>
      </c>
      <c r="P18">
        <v>-894032</v>
      </c>
      <c r="Q18">
        <v>-2657134</v>
      </c>
      <c r="R18">
        <v>-3302004</v>
      </c>
      <c r="S18">
        <v>-2604064</v>
      </c>
      <c r="T18">
        <v>-3110004</v>
      </c>
      <c r="U18">
        <v>-4767392</v>
      </c>
      <c r="V18">
        <v>-4477120</v>
      </c>
      <c r="W18">
        <v>-8930734</v>
      </c>
      <c r="X18">
        <v>-8513560</v>
      </c>
      <c r="Y18">
        <v>-11816468</v>
      </c>
      <c r="Z18">
        <v>-34645042</v>
      </c>
      <c r="AA18">
        <v>-19671112</v>
      </c>
      <c r="AB18">
        <v>-27449564</v>
      </c>
      <c r="AC18">
        <v>-24904120</v>
      </c>
    </row>
    <row r="19" spans="1:29" x14ac:dyDescent="0.3">
      <c r="A19" t="s">
        <v>47</v>
      </c>
      <c r="B19">
        <v>-152786.518101369</v>
      </c>
      <c r="C19">
        <v>-202310.29033640001</v>
      </c>
      <c r="D19">
        <v>-251447.90071693301</v>
      </c>
      <c r="E19">
        <v>-314542.07659512799</v>
      </c>
      <c r="F19">
        <v>-291401.733607965</v>
      </c>
      <c r="G19">
        <v>-384595.80519142898</v>
      </c>
      <c r="H19">
        <v>-481465.91536764399</v>
      </c>
      <c r="I19">
        <v>-600918.27289532905</v>
      </c>
      <c r="J19">
        <v>-439321.37070486799</v>
      </c>
      <c r="K19">
        <v>-567237.37910487805</v>
      </c>
      <c r="L19">
        <v>-713534.66425551695</v>
      </c>
      <c r="M19">
        <v>-884679.93107384001</v>
      </c>
      <c r="N19">
        <v>-1128608.36556747</v>
      </c>
      <c r="O19">
        <v>-1485900.0602943499</v>
      </c>
      <c r="P19">
        <v>-1852770.6604259401</v>
      </c>
      <c r="Q19">
        <v>-2317491.8891179902</v>
      </c>
      <c r="R19">
        <v>-5591949.2168893702</v>
      </c>
      <c r="S19">
        <v>-7374616.7466965504</v>
      </c>
      <c r="T19">
        <v>-9243103.5936416499</v>
      </c>
      <c r="U19">
        <v>-11511053.506695401</v>
      </c>
      <c r="V19">
        <v>-11185082.146009</v>
      </c>
      <c r="W19">
        <v>-14648640.082693201</v>
      </c>
      <c r="X19">
        <v>-18300072.9137634</v>
      </c>
      <c r="Y19">
        <v>-22882349.498052001</v>
      </c>
      <c r="Z19">
        <v>-55284323.502323903</v>
      </c>
      <c r="AA19">
        <v>-73784741.575535893</v>
      </c>
      <c r="AB19">
        <v>-92094281.830378696</v>
      </c>
      <c r="AC19">
        <v>-113910537.328133</v>
      </c>
    </row>
    <row r="20" spans="1:29" x14ac:dyDescent="0.3">
      <c r="A20" t="s">
        <v>48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</row>
    <row r="21" spans="1:29" x14ac:dyDescent="0.3">
      <c r="A21" t="s">
        <v>49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</row>
    <row r="22" spans="1:29" x14ac:dyDescent="0.3">
      <c r="A22" t="s">
        <v>50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</row>
    <row r="23" spans="1:29" x14ac:dyDescent="0.3">
      <c r="B23" t="s">
        <v>41</v>
      </c>
      <c r="C23" t="s">
        <v>41</v>
      </c>
      <c r="D23" t="s">
        <v>41</v>
      </c>
      <c r="E23" t="s">
        <v>41</v>
      </c>
      <c r="F23" t="s">
        <v>41</v>
      </c>
      <c r="G23" t="s">
        <v>41</v>
      </c>
      <c r="H23" t="s">
        <v>41</v>
      </c>
      <c r="I23" t="s">
        <v>41</v>
      </c>
      <c r="J23" t="s">
        <v>41</v>
      </c>
      <c r="K23" t="s">
        <v>41</v>
      </c>
      <c r="L23" t="s">
        <v>41</v>
      </c>
      <c r="M23" t="s">
        <v>41</v>
      </c>
      <c r="N23" t="s">
        <v>41</v>
      </c>
      <c r="O23" t="s">
        <v>41</v>
      </c>
      <c r="P23" t="s">
        <v>41</v>
      </c>
      <c r="Q23" t="s">
        <v>41</v>
      </c>
      <c r="R23" t="s">
        <v>41</v>
      </c>
      <c r="S23" t="s">
        <v>41</v>
      </c>
      <c r="T23" t="s">
        <v>41</v>
      </c>
      <c r="U23" t="s">
        <v>41</v>
      </c>
      <c r="V23" t="s">
        <v>41</v>
      </c>
      <c r="W23" t="s">
        <v>41</v>
      </c>
      <c r="X23" t="s">
        <v>41</v>
      </c>
      <c r="Y23" t="s">
        <v>41</v>
      </c>
      <c r="Z23" t="s">
        <v>41</v>
      </c>
      <c r="AA23" t="s">
        <v>41</v>
      </c>
      <c r="AB23" t="s">
        <v>41</v>
      </c>
      <c r="AC23" t="s">
        <v>41</v>
      </c>
    </row>
    <row r="24" spans="1:29" x14ac:dyDescent="0.3">
      <c r="A24" t="s">
        <v>42</v>
      </c>
      <c r="B24" t="s">
        <v>52</v>
      </c>
      <c r="C24" t="s">
        <v>52</v>
      </c>
      <c r="D24" t="s">
        <v>52</v>
      </c>
      <c r="E24" t="s">
        <v>52</v>
      </c>
      <c r="F24" t="s">
        <v>52</v>
      </c>
      <c r="G24" t="s">
        <v>52</v>
      </c>
      <c r="H24" t="s">
        <v>52</v>
      </c>
      <c r="I24" t="s">
        <v>52</v>
      </c>
      <c r="J24" t="s">
        <v>52</v>
      </c>
      <c r="K24" t="s">
        <v>52</v>
      </c>
      <c r="L24" t="s">
        <v>52</v>
      </c>
      <c r="M24" t="s">
        <v>52</v>
      </c>
      <c r="N24" t="s">
        <v>52</v>
      </c>
      <c r="O24" t="s">
        <v>52</v>
      </c>
      <c r="P24" t="s">
        <v>52</v>
      </c>
      <c r="Q24" t="s">
        <v>52</v>
      </c>
      <c r="R24" t="s">
        <v>52</v>
      </c>
      <c r="S24" t="s">
        <v>52</v>
      </c>
      <c r="T24" t="s">
        <v>52</v>
      </c>
      <c r="U24" t="s">
        <v>52</v>
      </c>
      <c r="V24" t="s">
        <v>52</v>
      </c>
      <c r="W24" t="s">
        <v>52</v>
      </c>
      <c r="X24" t="s">
        <v>52</v>
      </c>
      <c r="Y24" t="s">
        <v>52</v>
      </c>
      <c r="Z24" t="s">
        <v>52</v>
      </c>
      <c r="AA24" t="s">
        <v>52</v>
      </c>
      <c r="AB24" t="s">
        <v>52</v>
      </c>
      <c r="AC24" t="s">
        <v>52</v>
      </c>
    </row>
    <row r="25" spans="1:29" x14ac:dyDescent="0.3">
      <c r="A25" t="s">
        <v>43</v>
      </c>
      <c r="B25">
        <v>-100</v>
      </c>
      <c r="C25">
        <v>-100</v>
      </c>
      <c r="D25">
        <v>-100</v>
      </c>
      <c r="E25">
        <v>-100</v>
      </c>
      <c r="F25">
        <v>-100</v>
      </c>
      <c r="G25">
        <v>-100</v>
      </c>
      <c r="H25">
        <v>-100</v>
      </c>
      <c r="I25">
        <v>-100</v>
      </c>
      <c r="J25">
        <v>-100</v>
      </c>
      <c r="K25">
        <v>-100</v>
      </c>
      <c r="L25">
        <v>-100</v>
      </c>
      <c r="M25">
        <v>-100</v>
      </c>
      <c r="N25">
        <v>-100</v>
      </c>
      <c r="O25">
        <v>-100</v>
      </c>
      <c r="P25">
        <v>-100</v>
      </c>
      <c r="Q25">
        <v>-100</v>
      </c>
      <c r="R25">
        <v>-100</v>
      </c>
      <c r="S25">
        <v>-100</v>
      </c>
      <c r="T25">
        <v>-100</v>
      </c>
      <c r="U25">
        <v>-100</v>
      </c>
      <c r="V25">
        <v>-100</v>
      </c>
      <c r="W25">
        <v>-100</v>
      </c>
      <c r="X25">
        <v>-100</v>
      </c>
      <c r="Y25">
        <v>-100</v>
      </c>
      <c r="Z25">
        <v>-100</v>
      </c>
      <c r="AA25">
        <v>-100</v>
      </c>
      <c r="AB25">
        <v>-100</v>
      </c>
      <c r="AC25">
        <v>-100</v>
      </c>
    </row>
    <row r="26" spans="1:29" x14ac:dyDescent="0.3">
      <c r="A26" t="s">
        <v>44</v>
      </c>
      <c r="B26">
        <v>-703</v>
      </c>
      <c r="C26">
        <v>-762</v>
      </c>
      <c r="D26">
        <v>-530</v>
      </c>
      <c r="E26">
        <v>-1169</v>
      </c>
      <c r="F26">
        <v>-593</v>
      </c>
      <c r="G26">
        <v>-691</v>
      </c>
      <c r="H26">
        <v>-2913</v>
      </c>
      <c r="I26">
        <v>-549</v>
      </c>
      <c r="J26">
        <v>-524</v>
      </c>
      <c r="K26">
        <v>-721</v>
      </c>
      <c r="L26">
        <v>-837</v>
      </c>
      <c r="M26">
        <v>-971</v>
      </c>
      <c r="N26">
        <v>-1077</v>
      </c>
      <c r="O26">
        <v>-1297</v>
      </c>
      <c r="P26">
        <v>-1738</v>
      </c>
      <c r="Q26">
        <v>-5164</v>
      </c>
      <c r="R26">
        <v>-5919</v>
      </c>
      <c r="S26">
        <v>-4664</v>
      </c>
      <c r="T26">
        <v>-5571</v>
      </c>
      <c r="U26">
        <v>-8530</v>
      </c>
      <c r="V26">
        <v>-7931</v>
      </c>
      <c r="W26">
        <v>-15789</v>
      </c>
      <c r="X26">
        <v>-15068</v>
      </c>
      <c r="Y26">
        <v>-20890</v>
      </c>
      <c r="Z26">
        <v>-60723</v>
      </c>
      <c r="AA26">
        <v>-34484</v>
      </c>
      <c r="AB26">
        <v>-48097</v>
      </c>
      <c r="AC26">
        <v>-43637</v>
      </c>
    </row>
    <row r="27" spans="1:29" x14ac:dyDescent="0.3">
      <c r="A27" t="s">
        <v>45</v>
      </c>
      <c r="B27">
        <v>-4.4745922992639304</v>
      </c>
      <c r="C27">
        <v>-4.5482451652511999</v>
      </c>
      <c r="D27">
        <v>-4.4717652021936898</v>
      </c>
      <c r="E27">
        <v>-4.4903804997969603</v>
      </c>
      <c r="F27">
        <v>-3.5097954662675699</v>
      </c>
      <c r="G27">
        <v>-3.50436143391196</v>
      </c>
      <c r="H27">
        <v>-3.5380403098192699</v>
      </c>
      <c r="I27">
        <v>-3.5155285185015699</v>
      </c>
      <c r="J27">
        <v>-3.1384628548204199</v>
      </c>
      <c r="K27">
        <v>-3.1641046217117599</v>
      </c>
      <c r="L27">
        <v>-3.1884673153529599</v>
      </c>
      <c r="M27">
        <v>-3.1612189087120699</v>
      </c>
      <c r="N27">
        <v>-2.7210516057777601</v>
      </c>
      <c r="O27">
        <v>-2.7220776417255301</v>
      </c>
      <c r="P27">
        <v>-2.72160280616353</v>
      </c>
      <c r="Q27">
        <v>-2.7208262737219799</v>
      </c>
      <c r="R27">
        <v>-2.50956691754461</v>
      </c>
      <c r="S27">
        <v>-2.5074652543101799</v>
      </c>
      <c r="T27">
        <v>-2.5078424336431699</v>
      </c>
      <c r="U27">
        <v>-2.50493351501198</v>
      </c>
      <c r="V27">
        <v>-2.4800318061611</v>
      </c>
      <c r="W27">
        <v>-2.47511570717479</v>
      </c>
      <c r="X27">
        <v>-2.4778353591212099</v>
      </c>
      <c r="Y27">
        <v>-2.4750204545046701</v>
      </c>
      <c r="Z27">
        <v>-2.45380565565485</v>
      </c>
      <c r="AA27">
        <v>-2.45423847924814</v>
      </c>
      <c r="AB27">
        <v>-2.45307357158751</v>
      </c>
      <c r="AC27">
        <v>-2.4530800526177998</v>
      </c>
    </row>
    <row r="28" spans="1:29" x14ac:dyDescent="0.3">
      <c r="A28" t="s">
        <v>46</v>
      </c>
      <c r="B28">
        <v>-9842</v>
      </c>
      <c r="C28">
        <v>-10668</v>
      </c>
      <c r="D28">
        <v>-7420</v>
      </c>
      <c r="E28">
        <v>-16366</v>
      </c>
      <c r="F28">
        <v>-8302</v>
      </c>
      <c r="G28">
        <v>-9674</v>
      </c>
      <c r="H28">
        <v>-40782</v>
      </c>
      <c r="I28">
        <v>-7686</v>
      </c>
      <c r="J28">
        <v>-7336</v>
      </c>
      <c r="K28">
        <v>-10094</v>
      </c>
      <c r="L28">
        <v>-11718</v>
      </c>
      <c r="M28">
        <v>-13594</v>
      </c>
      <c r="N28">
        <v>-15078</v>
      </c>
      <c r="O28">
        <v>-18158</v>
      </c>
      <c r="P28">
        <v>-24332</v>
      </c>
      <c r="Q28">
        <v>-72296</v>
      </c>
      <c r="R28">
        <v>-82866</v>
      </c>
      <c r="S28">
        <v>-65296</v>
      </c>
      <c r="T28">
        <v>-77994</v>
      </c>
      <c r="U28">
        <v>-119420</v>
      </c>
      <c r="V28">
        <v>-111034</v>
      </c>
      <c r="W28">
        <v>-221046</v>
      </c>
      <c r="X28">
        <v>-210952</v>
      </c>
      <c r="Y28">
        <v>-292460</v>
      </c>
      <c r="Z28">
        <v>-850122</v>
      </c>
      <c r="AA28">
        <v>-482776</v>
      </c>
      <c r="AB28">
        <v>-673358</v>
      </c>
      <c r="AC28">
        <v>-610918</v>
      </c>
    </row>
    <row r="29" spans="1:29" x14ac:dyDescent="0.3">
      <c r="A29" t="s">
        <v>47</v>
      </c>
      <c r="B29">
        <v>-6836.5737732773596</v>
      </c>
      <c r="C29">
        <v>-9201.5679990309909</v>
      </c>
      <c r="D29">
        <v>-11244.1597259063</v>
      </c>
      <c r="E29">
        <v>-14124.136071084</v>
      </c>
      <c r="F29">
        <v>-10227.604834797399</v>
      </c>
      <c r="G29">
        <v>-13477.627073571601</v>
      </c>
      <c r="H29">
        <v>-17034.4581637476</v>
      </c>
      <c r="I29">
        <v>-21125.4532565224</v>
      </c>
      <c r="J29">
        <v>-13787.9380328602</v>
      </c>
      <c r="K29">
        <v>-17947.984128334101</v>
      </c>
      <c r="L29">
        <v>-22750.8195535007</v>
      </c>
      <c r="M29">
        <v>-27966.669262687101</v>
      </c>
      <c r="N29">
        <v>-30710.016054215899</v>
      </c>
      <c r="O29">
        <v>-40447.353319658803</v>
      </c>
      <c r="P29">
        <v>-50425.058285927102</v>
      </c>
      <c r="Q29">
        <v>-63054.928210498401</v>
      </c>
      <c r="R29">
        <v>-140333.70759295099</v>
      </c>
      <c r="S29">
        <v>-184915.95256195599</v>
      </c>
      <c r="T29">
        <v>-231802.47410694201</v>
      </c>
      <c r="U29">
        <v>-288344.23722017702</v>
      </c>
      <c r="V29">
        <v>-277393.59476627002</v>
      </c>
      <c r="W29">
        <v>-362570.79157424398</v>
      </c>
      <c r="X29">
        <v>-453445.67740219401</v>
      </c>
      <c r="Y29">
        <v>-566342.83054803696</v>
      </c>
      <c r="Z29">
        <v>-1356569.8567905501</v>
      </c>
      <c r="AA29">
        <v>-1810853.5195605999</v>
      </c>
      <c r="AB29">
        <v>-2259140.4885243401</v>
      </c>
      <c r="AC29">
        <v>-2794316.6690261802</v>
      </c>
    </row>
    <row r="30" spans="1:29" x14ac:dyDescent="0.3">
      <c r="A30" t="s">
        <v>48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</row>
    <row r="31" spans="1:29" x14ac:dyDescent="0.3">
      <c r="A31" t="s">
        <v>49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</row>
    <row r="32" spans="1:29" x14ac:dyDescent="0.3">
      <c r="A32" t="s">
        <v>50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</row>
    <row r="33" spans="1:29" x14ac:dyDescent="0.3">
      <c r="B33" t="s">
        <v>41</v>
      </c>
      <c r="C33" t="s">
        <v>41</v>
      </c>
      <c r="D33" t="s">
        <v>41</v>
      </c>
      <c r="E33" t="s">
        <v>41</v>
      </c>
      <c r="F33" t="s">
        <v>41</v>
      </c>
      <c r="G33" t="s">
        <v>41</v>
      </c>
      <c r="H33" t="s">
        <v>41</v>
      </c>
      <c r="I33" t="s">
        <v>41</v>
      </c>
      <c r="J33" t="s">
        <v>41</v>
      </c>
      <c r="K33" t="s">
        <v>41</v>
      </c>
      <c r="L33" t="s">
        <v>41</v>
      </c>
      <c r="M33" t="s">
        <v>41</v>
      </c>
      <c r="N33" t="s">
        <v>41</v>
      </c>
      <c r="O33" t="s">
        <v>41</v>
      </c>
      <c r="P33" t="s">
        <v>41</v>
      </c>
      <c r="Q33" t="s">
        <v>41</v>
      </c>
      <c r="R33" t="s">
        <v>41</v>
      </c>
      <c r="S33" t="s">
        <v>41</v>
      </c>
      <c r="T33" t="s">
        <v>41</v>
      </c>
      <c r="U33" t="s">
        <v>41</v>
      </c>
      <c r="V33" t="s">
        <v>41</v>
      </c>
      <c r="W33" t="s">
        <v>41</v>
      </c>
      <c r="X33" t="s">
        <v>41</v>
      </c>
      <c r="Y33" t="s">
        <v>41</v>
      </c>
      <c r="Z33" t="s">
        <v>41</v>
      </c>
      <c r="AA33" t="s">
        <v>41</v>
      </c>
      <c r="AB33" t="s">
        <v>41</v>
      </c>
      <c r="AC33" t="s">
        <v>41</v>
      </c>
    </row>
    <row r="34" spans="1:29" x14ac:dyDescent="0.3">
      <c r="A34" t="s">
        <v>42</v>
      </c>
      <c r="B34" t="s">
        <v>53</v>
      </c>
      <c r="C34" t="s">
        <v>54</v>
      </c>
      <c r="D34" t="s">
        <v>53</v>
      </c>
      <c r="E34" t="s">
        <v>54</v>
      </c>
      <c r="F34" t="s">
        <v>53</v>
      </c>
      <c r="G34" t="s">
        <v>53</v>
      </c>
      <c r="H34" t="s">
        <v>54</v>
      </c>
      <c r="I34" t="s">
        <v>53</v>
      </c>
      <c r="J34" t="s">
        <v>54</v>
      </c>
      <c r="K34" t="s">
        <v>53</v>
      </c>
      <c r="L34" t="s">
        <v>54</v>
      </c>
      <c r="M34" t="s">
        <v>53</v>
      </c>
      <c r="N34" t="s">
        <v>53</v>
      </c>
      <c r="O34" t="s">
        <v>53</v>
      </c>
      <c r="P34" t="s">
        <v>53</v>
      </c>
      <c r="Q34" t="s">
        <v>53</v>
      </c>
      <c r="R34" t="s">
        <v>54</v>
      </c>
      <c r="S34" t="s">
        <v>54</v>
      </c>
      <c r="T34" t="s">
        <v>54</v>
      </c>
      <c r="U34" t="s">
        <v>54</v>
      </c>
      <c r="V34" t="s">
        <v>54</v>
      </c>
      <c r="W34" t="s">
        <v>53</v>
      </c>
      <c r="X34" t="s">
        <v>54</v>
      </c>
      <c r="Y34" t="s">
        <v>53</v>
      </c>
      <c r="Z34" t="s">
        <v>54</v>
      </c>
      <c r="AA34" t="s">
        <v>54</v>
      </c>
      <c r="AB34" t="s">
        <v>53</v>
      </c>
      <c r="AC34" t="s">
        <v>53</v>
      </c>
    </row>
    <row r="35" spans="1:29" x14ac:dyDescent="0.3">
      <c r="A35" t="s">
        <v>43</v>
      </c>
      <c r="B35">
        <v>-100</v>
      </c>
      <c r="C35">
        <v>-1.0498687664041899</v>
      </c>
      <c r="D35">
        <v>-100</v>
      </c>
      <c r="E35">
        <v>-0.34217279726261701</v>
      </c>
      <c r="F35">
        <v>-100</v>
      </c>
      <c r="G35">
        <v>-100</v>
      </c>
      <c r="H35">
        <v>-0.54926192928252604</v>
      </c>
      <c r="I35">
        <v>-100</v>
      </c>
      <c r="J35">
        <v>-0.57251908396946505</v>
      </c>
      <c r="K35">
        <v>-100</v>
      </c>
      <c r="L35">
        <v>-0.47789725209079997</v>
      </c>
      <c r="M35">
        <v>-100</v>
      </c>
      <c r="N35">
        <v>-100</v>
      </c>
      <c r="O35">
        <v>-100</v>
      </c>
      <c r="P35">
        <v>-100</v>
      </c>
      <c r="Q35">
        <v>-100</v>
      </c>
      <c r="R35">
        <v>-0.135157965872613</v>
      </c>
      <c r="S35">
        <v>-8.5763293310463104E-2</v>
      </c>
      <c r="T35">
        <v>-0.107700592353257</v>
      </c>
      <c r="U35">
        <v>-4.6893317702227398E-2</v>
      </c>
      <c r="V35">
        <v>-0.10087000378262501</v>
      </c>
      <c r="W35">
        <v>-100</v>
      </c>
      <c r="X35">
        <v>-5.3092646668436397E-2</v>
      </c>
      <c r="Y35">
        <v>-100</v>
      </c>
      <c r="Z35">
        <v>-1.3174579648568E-2</v>
      </c>
      <c r="AA35">
        <v>-2.31991648300661E-2</v>
      </c>
      <c r="AB35">
        <v>-100</v>
      </c>
      <c r="AC35">
        <v>-100</v>
      </c>
    </row>
    <row r="36" spans="1:29" x14ac:dyDescent="0.3">
      <c r="A36" t="s">
        <v>44</v>
      </c>
      <c r="B36">
        <v>-703</v>
      </c>
      <c r="C36">
        <v>-8</v>
      </c>
      <c r="D36">
        <v>-530</v>
      </c>
      <c r="E36">
        <v>-4</v>
      </c>
      <c r="F36">
        <v>-593</v>
      </c>
      <c r="G36">
        <v>-691</v>
      </c>
      <c r="H36">
        <v>-16</v>
      </c>
      <c r="I36">
        <v>-549</v>
      </c>
      <c r="J36">
        <v>-3</v>
      </c>
      <c r="K36">
        <v>-721</v>
      </c>
      <c r="L36">
        <v>-4</v>
      </c>
      <c r="M36">
        <v>-971</v>
      </c>
      <c r="N36">
        <v>-1077</v>
      </c>
      <c r="O36">
        <v>-1297</v>
      </c>
      <c r="P36">
        <v>-1738</v>
      </c>
      <c r="Q36">
        <v>-5164</v>
      </c>
      <c r="R36">
        <v>-8</v>
      </c>
      <c r="S36">
        <v>-4</v>
      </c>
      <c r="T36">
        <v>-6</v>
      </c>
      <c r="U36">
        <v>-4</v>
      </c>
      <c r="V36">
        <v>-8</v>
      </c>
      <c r="W36">
        <v>-15789</v>
      </c>
      <c r="X36">
        <v>-8</v>
      </c>
      <c r="Y36">
        <v>-20890</v>
      </c>
      <c r="Z36">
        <v>-8</v>
      </c>
      <c r="AA36">
        <v>-8</v>
      </c>
      <c r="AB36">
        <v>-48097</v>
      </c>
      <c r="AC36">
        <v>-43637</v>
      </c>
    </row>
    <row r="37" spans="1:29" x14ac:dyDescent="0.3">
      <c r="A37" t="s">
        <v>45</v>
      </c>
      <c r="B37">
        <v>-6.3922747132341904</v>
      </c>
      <c r="C37">
        <v>-0.136430301169889</v>
      </c>
      <c r="D37">
        <v>-6.3882360031338496</v>
      </c>
      <c r="E37">
        <v>-4.3899601611115301E-2</v>
      </c>
      <c r="F37">
        <v>-5.0139935232393897</v>
      </c>
      <c r="G37">
        <v>-5.0062306198742199</v>
      </c>
      <c r="H37">
        <v>-5.5523167041448003E-2</v>
      </c>
      <c r="I37">
        <v>-5.0221835978593896</v>
      </c>
      <c r="J37">
        <v>-5.1337996534685203E-2</v>
      </c>
      <c r="K37">
        <v>-4.5201494595882297</v>
      </c>
      <c r="L37">
        <v>-4.3535993382528997E-2</v>
      </c>
      <c r="M37">
        <v>-4.51602701244581</v>
      </c>
      <c r="N37">
        <v>-3.8872165796825202</v>
      </c>
      <c r="O37">
        <v>-3.8886823453221799</v>
      </c>
      <c r="P37">
        <v>-3.88800400880505</v>
      </c>
      <c r="Q37">
        <v>-3.88689467674569</v>
      </c>
      <c r="R37">
        <v>-9.6910845656153002E-3</v>
      </c>
      <c r="S37">
        <v>-6.1442422306056997E-3</v>
      </c>
      <c r="T37">
        <v>-7.7170318752001598E-3</v>
      </c>
      <c r="U37">
        <v>-3.35613266121183E-3</v>
      </c>
      <c r="V37">
        <v>-7.1474519333857402E-3</v>
      </c>
      <c r="W37">
        <v>-3.5358795816782802</v>
      </c>
      <c r="X37">
        <v>-3.7587096349823101E-3</v>
      </c>
      <c r="Y37">
        <v>-3.5357435064352498</v>
      </c>
      <c r="Z37">
        <v>-9.2365308721519197E-4</v>
      </c>
      <c r="AA37">
        <v>-1.62675094321053E-3</v>
      </c>
      <c r="AB37">
        <v>-3.5043908165535802</v>
      </c>
      <c r="AC37">
        <v>-3.50440007516828</v>
      </c>
    </row>
    <row r="38" spans="1:29" x14ac:dyDescent="0.3">
      <c r="A38" t="s">
        <v>46</v>
      </c>
      <c r="B38">
        <v>-14060</v>
      </c>
      <c r="C38">
        <v>-320</v>
      </c>
      <c r="D38">
        <v>-10600</v>
      </c>
      <c r="E38">
        <v>-160</v>
      </c>
      <c r="F38">
        <v>-11860</v>
      </c>
      <c r="G38">
        <v>-13820</v>
      </c>
      <c r="H38">
        <v>-640</v>
      </c>
      <c r="I38">
        <v>-10980</v>
      </c>
      <c r="J38">
        <v>-120</v>
      </c>
      <c r="K38">
        <v>-14420</v>
      </c>
      <c r="L38">
        <v>-160</v>
      </c>
      <c r="M38">
        <v>-19420</v>
      </c>
      <c r="N38">
        <v>-21540</v>
      </c>
      <c r="O38">
        <v>-25940</v>
      </c>
      <c r="P38">
        <v>-34760</v>
      </c>
      <c r="Q38">
        <v>-103280</v>
      </c>
      <c r="R38">
        <v>-320</v>
      </c>
      <c r="S38">
        <v>-160</v>
      </c>
      <c r="T38">
        <v>-240</v>
      </c>
      <c r="U38">
        <v>-160</v>
      </c>
      <c r="V38">
        <v>-320</v>
      </c>
      <c r="W38">
        <v>-315780</v>
      </c>
      <c r="X38">
        <v>-320</v>
      </c>
      <c r="Y38">
        <v>-417800</v>
      </c>
      <c r="Z38">
        <v>-320</v>
      </c>
      <c r="AA38">
        <v>-320</v>
      </c>
      <c r="AB38">
        <v>-961940</v>
      </c>
      <c r="AC38">
        <v>-872740</v>
      </c>
    </row>
    <row r="39" spans="1:29" x14ac:dyDescent="0.3">
      <c r="A39" t="s">
        <v>47</v>
      </c>
      <c r="B39">
        <v>-9766.5339618247999</v>
      </c>
      <c r="C39">
        <v>-276.01253840362898</v>
      </c>
      <c r="D39">
        <v>-16063.0853227233</v>
      </c>
      <c r="E39">
        <v>-138.08271852459001</v>
      </c>
      <c r="F39">
        <v>-14610.864049710601</v>
      </c>
      <c r="G39">
        <v>-19253.7529622451</v>
      </c>
      <c r="H39">
        <v>-267.32512443721401</v>
      </c>
      <c r="I39">
        <v>-30179.2189378892</v>
      </c>
      <c r="J39">
        <v>-225.538790068597</v>
      </c>
      <c r="K39">
        <v>-25639.977326191602</v>
      </c>
      <c r="L39">
        <v>-310.64440421233201</v>
      </c>
      <c r="M39">
        <v>-39952.384660981603</v>
      </c>
      <c r="N39">
        <v>-43871.4515060228</v>
      </c>
      <c r="O39">
        <v>-57781.933313798298</v>
      </c>
      <c r="P39">
        <v>-72035.797551324504</v>
      </c>
      <c r="Q39">
        <v>-90078.468872140598</v>
      </c>
      <c r="R39">
        <v>-541.92052747501202</v>
      </c>
      <c r="S39">
        <v>-453.11431649584898</v>
      </c>
      <c r="T39">
        <v>-713.29325057909705</v>
      </c>
      <c r="U39">
        <v>-386.32622638777701</v>
      </c>
      <c r="V39">
        <v>-799.44837009570495</v>
      </c>
      <c r="W39">
        <v>-517958.27367749199</v>
      </c>
      <c r="X39">
        <v>-687.84660381841502</v>
      </c>
      <c r="Y39">
        <v>-809061.18649719597</v>
      </c>
      <c r="Z39">
        <v>-510.63536077524901</v>
      </c>
      <c r="AA39">
        <v>-1200.2939795254799</v>
      </c>
      <c r="AB39">
        <v>-3227343.5550347702</v>
      </c>
      <c r="AC39">
        <v>-3991880.9557516901</v>
      </c>
    </row>
    <row r="40" spans="1:29" x14ac:dyDescent="0.3">
      <c r="A40" t="s">
        <v>48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</row>
    <row r="41" spans="1:29" x14ac:dyDescent="0.3">
      <c r="A41" t="s">
        <v>49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</row>
    <row r="42" spans="1:29" x14ac:dyDescent="0.3">
      <c r="A42" t="s">
        <v>50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</row>
    <row r="43" spans="1:29" x14ac:dyDescent="0.3">
      <c r="B43" t="s">
        <v>41</v>
      </c>
      <c r="C43" t="s">
        <v>41</v>
      </c>
      <c r="D43" t="s">
        <v>41</v>
      </c>
      <c r="E43" t="s">
        <v>41</v>
      </c>
      <c r="F43" t="s">
        <v>41</v>
      </c>
      <c r="G43" t="s">
        <v>41</v>
      </c>
      <c r="H43" t="s">
        <v>41</v>
      </c>
      <c r="I43" t="s">
        <v>41</v>
      </c>
      <c r="J43" t="s">
        <v>41</v>
      </c>
      <c r="K43" t="s">
        <v>41</v>
      </c>
      <c r="L43" t="s">
        <v>41</v>
      </c>
      <c r="M43" t="s">
        <v>41</v>
      </c>
      <c r="N43" t="s">
        <v>41</v>
      </c>
      <c r="O43" t="s">
        <v>41</v>
      </c>
      <c r="P43" t="s">
        <v>41</v>
      </c>
      <c r="Q43" t="s">
        <v>41</v>
      </c>
      <c r="R43" t="s">
        <v>41</v>
      </c>
      <c r="S43" t="s">
        <v>41</v>
      </c>
      <c r="T43" t="s">
        <v>41</v>
      </c>
      <c r="U43" t="s">
        <v>41</v>
      </c>
      <c r="V43" t="s">
        <v>41</v>
      </c>
      <c r="W43" t="s">
        <v>41</v>
      </c>
      <c r="X43" t="s">
        <v>41</v>
      </c>
      <c r="Y43" t="s">
        <v>41</v>
      </c>
      <c r="Z43" t="s">
        <v>41</v>
      </c>
      <c r="AA43" t="s">
        <v>41</v>
      </c>
      <c r="AB43" t="s">
        <v>41</v>
      </c>
      <c r="AC43" t="s">
        <v>41</v>
      </c>
    </row>
    <row r="44" spans="1:29" x14ac:dyDescent="0.3">
      <c r="A44" t="s">
        <v>42</v>
      </c>
      <c r="B44" t="s">
        <v>55</v>
      </c>
      <c r="C44" t="s">
        <v>55</v>
      </c>
      <c r="D44" t="s">
        <v>55</v>
      </c>
      <c r="E44" t="s">
        <v>55</v>
      </c>
      <c r="F44" t="s">
        <v>55</v>
      </c>
      <c r="G44" t="s">
        <v>55</v>
      </c>
      <c r="H44" t="s">
        <v>55</v>
      </c>
      <c r="I44" t="s">
        <v>55</v>
      </c>
      <c r="J44" t="s">
        <v>55</v>
      </c>
      <c r="K44" t="s">
        <v>55</v>
      </c>
      <c r="L44" t="s">
        <v>55</v>
      </c>
      <c r="M44" t="s">
        <v>55</v>
      </c>
      <c r="N44" t="s">
        <v>55</v>
      </c>
      <c r="O44" t="s">
        <v>55</v>
      </c>
      <c r="P44" t="s">
        <v>55</v>
      </c>
      <c r="Q44" t="s">
        <v>55</v>
      </c>
      <c r="R44" t="s">
        <v>55</v>
      </c>
      <c r="S44" t="s">
        <v>55</v>
      </c>
      <c r="T44" t="s">
        <v>55</v>
      </c>
      <c r="U44" t="s">
        <v>55</v>
      </c>
      <c r="V44" t="s">
        <v>55</v>
      </c>
      <c r="W44" t="s">
        <v>55</v>
      </c>
      <c r="X44" t="s">
        <v>55</v>
      </c>
      <c r="Y44" t="s">
        <v>55</v>
      </c>
      <c r="Z44" t="s">
        <v>55</v>
      </c>
      <c r="AA44" t="s">
        <v>55</v>
      </c>
      <c r="AB44" t="s">
        <v>55</v>
      </c>
      <c r="AC44" t="s">
        <v>55</v>
      </c>
    </row>
    <row r="45" spans="1:29" x14ac:dyDescent="0.3">
      <c r="A45" t="s">
        <v>43</v>
      </c>
      <c r="B45">
        <v>-100</v>
      </c>
      <c r="C45">
        <v>-1.0498687664041899</v>
      </c>
      <c r="D45">
        <v>-100</v>
      </c>
      <c r="E45">
        <v>-0.34217279726261701</v>
      </c>
      <c r="F45">
        <v>-100</v>
      </c>
      <c r="G45">
        <v>-100</v>
      </c>
      <c r="H45">
        <v>-0.54926192928252604</v>
      </c>
      <c r="I45">
        <v>-100</v>
      </c>
      <c r="J45">
        <v>-0.57251908396946505</v>
      </c>
      <c r="K45">
        <v>-100</v>
      </c>
      <c r="L45">
        <v>-0.47789725209079997</v>
      </c>
      <c r="M45">
        <v>-100</v>
      </c>
      <c r="N45">
        <v>-100</v>
      </c>
      <c r="O45">
        <v>-100</v>
      </c>
      <c r="P45">
        <v>-100</v>
      </c>
      <c r="Q45">
        <v>-100</v>
      </c>
      <c r="R45">
        <v>-0.135157965872613</v>
      </c>
      <c r="S45">
        <v>-8.5763293310463104E-2</v>
      </c>
      <c r="T45">
        <v>-0.107700592353257</v>
      </c>
      <c r="U45">
        <v>-4.6893317702227398E-2</v>
      </c>
      <c r="V45">
        <v>-0.10087000378262501</v>
      </c>
      <c r="W45">
        <v>-100</v>
      </c>
      <c r="X45">
        <v>-5.3092646668436397E-2</v>
      </c>
      <c r="Y45">
        <v>-100</v>
      </c>
      <c r="Z45">
        <v>-1.3174579648568E-2</v>
      </c>
      <c r="AA45">
        <v>-2.31991648300661E-2</v>
      </c>
      <c r="AB45">
        <v>-100</v>
      </c>
      <c r="AC45">
        <v>-100</v>
      </c>
    </row>
    <row r="46" spans="1:29" x14ac:dyDescent="0.3">
      <c r="A46" t="s">
        <v>44</v>
      </c>
      <c r="B46">
        <v>-703</v>
      </c>
      <c r="C46">
        <v>-8</v>
      </c>
      <c r="D46">
        <v>-530</v>
      </c>
      <c r="E46">
        <v>-4</v>
      </c>
      <c r="F46">
        <v>-593</v>
      </c>
      <c r="G46">
        <v>-691</v>
      </c>
      <c r="H46">
        <v>-16</v>
      </c>
      <c r="I46">
        <v>-549</v>
      </c>
      <c r="J46">
        <v>-3</v>
      </c>
      <c r="K46">
        <v>-721</v>
      </c>
      <c r="L46">
        <v>-4</v>
      </c>
      <c r="M46">
        <v>-971</v>
      </c>
      <c r="N46">
        <v>-1077</v>
      </c>
      <c r="O46">
        <v>-1297</v>
      </c>
      <c r="P46">
        <v>-1738</v>
      </c>
      <c r="Q46">
        <v>-5164</v>
      </c>
      <c r="R46">
        <v>-8</v>
      </c>
      <c r="S46">
        <v>-4</v>
      </c>
      <c r="T46">
        <v>-6</v>
      </c>
      <c r="U46">
        <v>-4</v>
      </c>
      <c r="V46">
        <v>-8</v>
      </c>
      <c r="W46">
        <v>-15789</v>
      </c>
      <c r="X46">
        <v>-8</v>
      </c>
      <c r="Y46">
        <v>-20890</v>
      </c>
      <c r="Z46">
        <v>-8</v>
      </c>
      <c r="AA46">
        <v>-8</v>
      </c>
      <c r="AB46">
        <v>-48097</v>
      </c>
      <c r="AC46">
        <v>-43637</v>
      </c>
    </row>
    <row r="47" spans="1:29" x14ac:dyDescent="0.3">
      <c r="A47" t="s">
        <v>45</v>
      </c>
      <c r="B47">
        <v>-2.55690988529367</v>
      </c>
      <c r="C47">
        <v>-2.72860602339779E-2</v>
      </c>
      <c r="D47">
        <v>-2.5552944012535401</v>
      </c>
      <c r="E47">
        <v>-8.7799203222230695E-3</v>
      </c>
      <c r="F47">
        <v>-2.00559740929575</v>
      </c>
      <c r="G47">
        <v>-2.0024922479496898</v>
      </c>
      <c r="H47">
        <v>-1.1104633408289599E-2</v>
      </c>
      <c r="I47">
        <v>-2.0088734391437502</v>
      </c>
      <c r="J47">
        <v>-1.0267599306937001E-2</v>
      </c>
      <c r="K47">
        <v>-1.8080597838352901</v>
      </c>
      <c r="L47">
        <v>-8.7071986765058004E-3</v>
      </c>
      <c r="M47">
        <v>-1.8064108049783201</v>
      </c>
      <c r="N47">
        <v>-1.5548866318730099</v>
      </c>
      <c r="O47">
        <v>-1.5554729381288701</v>
      </c>
      <c r="P47">
        <v>-1.55520160352202</v>
      </c>
      <c r="Q47">
        <v>-1.5547578706982701</v>
      </c>
      <c r="R47">
        <v>-1.93821691312306E-3</v>
      </c>
      <c r="S47">
        <v>-1.2288484461211301E-3</v>
      </c>
      <c r="T47">
        <v>-1.5434063750400301E-3</v>
      </c>
      <c r="U47">
        <v>-6.7122653224236598E-4</v>
      </c>
      <c r="V47">
        <v>-1.42949038667714E-3</v>
      </c>
      <c r="W47">
        <v>-1.41435183267131</v>
      </c>
      <c r="X47">
        <v>-7.5174192699646201E-4</v>
      </c>
      <c r="Y47">
        <v>-1.4142974025741</v>
      </c>
      <c r="Z47">
        <v>-1.84730617443038E-4</v>
      </c>
      <c r="AA47">
        <v>-3.2535018864210603E-4</v>
      </c>
      <c r="AB47">
        <v>-1.4017563266214299</v>
      </c>
      <c r="AC47">
        <v>-1.4017600300673101</v>
      </c>
    </row>
    <row r="48" spans="1:29" x14ac:dyDescent="0.3">
      <c r="A48" t="s">
        <v>46</v>
      </c>
      <c r="B48">
        <v>-5624</v>
      </c>
      <c r="C48">
        <v>-64</v>
      </c>
      <c r="D48">
        <v>-4240</v>
      </c>
      <c r="E48">
        <v>-32</v>
      </c>
      <c r="F48">
        <v>-4744</v>
      </c>
      <c r="G48">
        <v>-5528</v>
      </c>
      <c r="H48">
        <v>-128</v>
      </c>
      <c r="I48">
        <v>-4392</v>
      </c>
      <c r="J48">
        <v>-24</v>
      </c>
      <c r="K48">
        <v>-5768</v>
      </c>
      <c r="L48">
        <v>-32</v>
      </c>
      <c r="M48">
        <v>-7768</v>
      </c>
      <c r="N48">
        <v>-8616</v>
      </c>
      <c r="O48">
        <v>-10376</v>
      </c>
      <c r="P48">
        <v>-13904</v>
      </c>
      <c r="Q48">
        <v>-41312</v>
      </c>
      <c r="R48">
        <v>-64</v>
      </c>
      <c r="S48">
        <v>-32</v>
      </c>
      <c r="T48">
        <v>-48</v>
      </c>
      <c r="U48">
        <v>-32</v>
      </c>
      <c r="V48">
        <v>-64</v>
      </c>
      <c r="W48">
        <v>-126312</v>
      </c>
      <c r="X48">
        <v>-64</v>
      </c>
      <c r="Y48">
        <v>-167120</v>
      </c>
      <c r="Z48">
        <v>-64</v>
      </c>
      <c r="AA48">
        <v>-64</v>
      </c>
      <c r="AB48">
        <v>-384776</v>
      </c>
      <c r="AC48">
        <v>-349096</v>
      </c>
    </row>
    <row r="49" spans="1:29" x14ac:dyDescent="0.3">
      <c r="A49" t="s">
        <v>47</v>
      </c>
      <c r="B49">
        <v>-3906.6135847299201</v>
      </c>
      <c r="C49">
        <v>-55.202507680725901</v>
      </c>
      <c r="D49">
        <v>-6425.2341290893501</v>
      </c>
      <c r="E49">
        <v>-27.616543704918101</v>
      </c>
      <c r="F49">
        <v>-5844.3456198842696</v>
      </c>
      <c r="G49">
        <v>-7701.5011848980703</v>
      </c>
      <c r="H49">
        <v>-53.465024887442802</v>
      </c>
      <c r="I49">
        <v>-12071.6875751556</v>
      </c>
      <c r="J49">
        <v>-45.107758013719398</v>
      </c>
      <c r="K49">
        <v>-10255.990930476601</v>
      </c>
      <c r="L49">
        <v>-62.128880842466501</v>
      </c>
      <c r="M49">
        <v>-15980.953864392601</v>
      </c>
      <c r="N49">
        <v>-17548.5806024091</v>
      </c>
      <c r="O49">
        <v>-23112.773325519302</v>
      </c>
      <c r="P49">
        <v>-28814.319020529801</v>
      </c>
      <c r="Q49">
        <v>-36031.387548856197</v>
      </c>
      <c r="R49">
        <v>-108.384105495002</v>
      </c>
      <c r="S49">
        <v>-90.622863299169893</v>
      </c>
      <c r="T49">
        <v>-142.658650115819</v>
      </c>
      <c r="U49">
        <v>-77.265245277555394</v>
      </c>
      <c r="V49">
        <v>-159.88967401914101</v>
      </c>
      <c r="W49">
        <v>-207183.309470996</v>
      </c>
      <c r="X49">
        <v>-137.56932076368301</v>
      </c>
      <c r="Y49">
        <v>-323624.47459887801</v>
      </c>
      <c r="Z49">
        <v>-102.12707215504901</v>
      </c>
      <c r="AA49">
        <v>-240.05879590509599</v>
      </c>
      <c r="AB49">
        <v>-1290937.4220139</v>
      </c>
      <c r="AC49">
        <v>-1596752.38230067</v>
      </c>
    </row>
    <row r="50" spans="1:29" x14ac:dyDescent="0.3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</row>
    <row r="51" spans="1:29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</row>
    <row r="52" spans="1:29" x14ac:dyDescent="0.3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</row>
    <row r="53" spans="1:29" x14ac:dyDescent="0.3">
      <c r="B53" t="s">
        <v>41</v>
      </c>
      <c r="C53" t="s">
        <v>41</v>
      </c>
      <c r="D53" t="s">
        <v>41</v>
      </c>
      <c r="E53" t="s">
        <v>41</v>
      </c>
      <c r="F53" t="s">
        <v>41</v>
      </c>
      <c r="G53" t="s">
        <v>41</v>
      </c>
      <c r="H53" t="s">
        <v>41</v>
      </c>
      <c r="I53" t="s">
        <v>41</v>
      </c>
      <c r="J53" t="s">
        <v>41</v>
      </c>
      <c r="K53" t="s">
        <v>41</v>
      </c>
      <c r="L53" t="s">
        <v>41</v>
      </c>
      <c r="M53" t="s">
        <v>41</v>
      </c>
      <c r="N53" t="s">
        <v>41</v>
      </c>
      <c r="O53" t="s">
        <v>41</v>
      </c>
      <c r="P53" t="s">
        <v>41</v>
      </c>
      <c r="Q53" t="s">
        <v>41</v>
      </c>
      <c r="R53" t="s">
        <v>41</v>
      </c>
      <c r="S53" t="s">
        <v>41</v>
      </c>
      <c r="T53" t="s">
        <v>41</v>
      </c>
      <c r="U53" t="s">
        <v>41</v>
      </c>
      <c r="V53" t="s">
        <v>41</v>
      </c>
      <c r="W53" t="s">
        <v>41</v>
      </c>
      <c r="X53" t="s">
        <v>41</v>
      </c>
      <c r="Y53" t="s">
        <v>41</v>
      </c>
      <c r="Z53" t="s">
        <v>41</v>
      </c>
      <c r="AA53" t="s">
        <v>41</v>
      </c>
      <c r="AB53" t="s">
        <v>41</v>
      </c>
      <c r="AC53" t="s">
        <v>41</v>
      </c>
    </row>
    <row r="54" spans="1:29" x14ac:dyDescent="0.3">
      <c r="A54" t="s">
        <v>42</v>
      </c>
      <c r="B54" t="s">
        <v>56</v>
      </c>
      <c r="C54" t="s">
        <v>57</v>
      </c>
      <c r="D54" t="s">
        <v>58</v>
      </c>
      <c r="E54" t="s">
        <v>57</v>
      </c>
      <c r="F54" t="s">
        <v>58</v>
      </c>
      <c r="G54" t="s">
        <v>59</v>
      </c>
      <c r="H54" t="s">
        <v>57</v>
      </c>
      <c r="I54" t="s">
        <v>60</v>
      </c>
      <c r="J54" t="s">
        <v>58</v>
      </c>
      <c r="K54" t="s">
        <v>59</v>
      </c>
      <c r="L54" t="s">
        <v>57</v>
      </c>
      <c r="M54" t="s">
        <v>59</v>
      </c>
      <c r="N54" t="s">
        <v>59</v>
      </c>
      <c r="O54" t="s">
        <v>59</v>
      </c>
      <c r="P54" t="s">
        <v>59</v>
      </c>
      <c r="Q54" t="s">
        <v>58</v>
      </c>
      <c r="R54" t="s">
        <v>57</v>
      </c>
      <c r="S54" t="s">
        <v>57</v>
      </c>
      <c r="T54" t="s">
        <v>57</v>
      </c>
      <c r="U54" t="s">
        <v>57</v>
      </c>
      <c r="V54" t="s">
        <v>57</v>
      </c>
      <c r="W54" t="s">
        <v>61</v>
      </c>
      <c r="X54" t="s">
        <v>57</v>
      </c>
      <c r="Y54" t="s">
        <v>59</v>
      </c>
      <c r="Z54" t="s">
        <v>57</v>
      </c>
      <c r="AA54" t="s">
        <v>57</v>
      </c>
      <c r="AB54" t="s">
        <v>59</v>
      </c>
      <c r="AC54" t="s">
        <v>59</v>
      </c>
    </row>
    <row r="55" spans="1:29" x14ac:dyDescent="0.3">
      <c r="A55" t="s">
        <v>43</v>
      </c>
      <c r="B55">
        <v>-0.42674253200568901</v>
      </c>
      <c r="C55">
        <v>-0.52493438320209895</v>
      </c>
      <c r="D55">
        <v>-0.18867924528301799</v>
      </c>
      <c r="E55">
        <v>-0.17108639863130801</v>
      </c>
      <c r="F55">
        <v>-0.168634064080944</v>
      </c>
      <c r="G55">
        <v>-100</v>
      </c>
      <c r="H55">
        <v>-0.27463096464126302</v>
      </c>
      <c r="I55">
        <v>-0.18214936247723101</v>
      </c>
      <c r="J55">
        <v>-0.57251908396946505</v>
      </c>
      <c r="K55">
        <v>-100</v>
      </c>
      <c r="L55">
        <v>-0.23894862604539999</v>
      </c>
      <c r="M55">
        <v>-100</v>
      </c>
      <c r="N55">
        <v>-100</v>
      </c>
      <c r="O55">
        <v>-100</v>
      </c>
      <c r="P55">
        <v>-100</v>
      </c>
      <c r="Q55">
        <v>-1.9364833462432202E-2</v>
      </c>
      <c r="R55">
        <v>-6.7578982936306806E-2</v>
      </c>
      <c r="S55">
        <v>-4.2881646655231503E-2</v>
      </c>
      <c r="T55">
        <v>-3.59001974510859E-2</v>
      </c>
      <c r="U55">
        <v>-2.3446658851113699E-2</v>
      </c>
      <c r="V55">
        <v>-5.0435001891312503E-2</v>
      </c>
      <c r="W55">
        <v>-6.3335233390334998E-3</v>
      </c>
      <c r="X55">
        <v>-2.6546323334218198E-2</v>
      </c>
      <c r="Y55">
        <v>-100</v>
      </c>
      <c r="Z55">
        <v>-6.58728982428404E-3</v>
      </c>
      <c r="AA55">
        <v>-1.1599582415033E-2</v>
      </c>
      <c r="AB55">
        <v>-100</v>
      </c>
      <c r="AC55">
        <v>-100</v>
      </c>
    </row>
    <row r="56" spans="1:29" x14ac:dyDescent="0.3">
      <c r="A56" t="s">
        <v>44</v>
      </c>
      <c r="B56">
        <v>-3</v>
      </c>
      <c r="C56">
        <v>-4</v>
      </c>
      <c r="D56">
        <v>-1</v>
      </c>
      <c r="E56">
        <v>-2</v>
      </c>
      <c r="F56">
        <v>-1</v>
      </c>
      <c r="G56">
        <v>-691</v>
      </c>
      <c r="H56">
        <v>-8</v>
      </c>
      <c r="I56">
        <v>-1</v>
      </c>
      <c r="J56">
        <v>-3</v>
      </c>
      <c r="K56">
        <v>-721</v>
      </c>
      <c r="L56">
        <v>-2</v>
      </c>
      <c r="M56">
        <v>-971</v>
      </c>
      <c r="N56">
        <v>-1077</v>
      </c>
      <c r="O56">
        <v>-1297</v>
      </c>
      <c r="P56">
        <v>-1738</v>
      </c>
      <c r="Q56">
        <v>-1</v>
      </c>
      <c r="R56">
        <v>-4</v>
      </c>
      <c r="S56">
        <v>-2</v>
      </c>
      <c r="T56">
        <v>-2</v>
      </c>
      <c r="U56">
        <v>-2</v>
      </c>
      <c r="V56">
        <v>-4</v>
      </c>
      <c r="W56">
        <v>-1</v>
      </c>
      <c r="X56">
        <v>-4</v>
      </c>
      <c r="Y56">
        <v>-20890</v>
      </c>
      <c r="Z56">
        <v>-4</v>
      </c>
      <c r="AA56">
        <v>-4</v>
      </c>
      <c r="AB56">
        <v>-48097</v>
      </c>
      <c r="AC56">
        <v>-43637</v>
      </c>
    </row>
    <row r="57" spans="1:29" x14ac:dyDescent="0.3">
      <c r="A57" t="s">
        <v>45</v>
      </c>
      <c r="B57">
        <v>-0.230503789445927</v>
      </c>
      <c r="C57">
        <v>-4.7750605409461397E-2</v>
      </c>
      <c r="D57">
        <v>-2.4106550955222E-2</v>
      </c>
      <c r="E57">
        <v>-1.53648605638903E-2</v>
      </c>
      <c r="F57">
        <v>-1.69106021019878E-2</v>
      </c>
      <c r="G57">
        <v>-89.486915698264099</v>
      </c>
      <c r="H57">
        <v>-1.9433108464506799E-2</v>
      </c>
      <c r="I57">
        <v>-2.28696885148424E-2</v>
      </c>
      <c r="J57">
        <v>-0.841943143168837</v>
      </c>
      <c r="K57">
        <v>-90.507686134864699</v>
      </c>
      <c r="L57">
        <v>-1.52375976838851E-2</v>
      </c>
      <c r="M57">
        <v>-90.516343273863697</v>
      </c>
      <c r="N57">
        <v>-91.836845182666593</v>
      </c>
      <c r="O57">
        <v>-91.833767074823399</v>
      </c>
      <c r="P57">
        <v>-91.835191581509307</v>
      </c>
      <c r="Q57">
        <v>-1.5053813620238899E-3</v>
      </c>
      <c r="R57">
        <v>-3.39187959796535E-3</v>
      </c>
      <c r="S57">
        <v>-2.1504847807119901E-3</v>
      </c>
      <c r="T57">
        <v>-1.80064077088003E-3</v>
      </c>
      <c r="U57">
        <v>-1.17464643142414E-3</v>
      </c>
      <c r="V57">
        <v>-2.5016081766850102E-3</v>
      </c>
      <c r="W57">
        <v>-6.7183727563714202E-4</v>
      </c>
      <c r="X57">
        <v>-1.3155483722438E-3</v>
      </c>
      <c r="Y57">
        <v>-92.574938636485896</v>
      </c>
      <c r="Z57">
        <v>-3.2327858052531698E-4</v>
      </c>
      <c r="AA57">
        <v>-5.6936283012368595E-4</v>
      </c>
      <c r="AB57">
        <v>-92.6407792852374</v>
      </c>
      <c r="AC57">
        <v>-92.640759842146593</v>
      </c>
    </row>
    <row r="58" spans="1:29" x14ac:dyDescent="0.3">
      <c r="A58" t="s">
        <v>46</v>
      </c>
      <c r="B58">
        <v>-507</v>
      </c>
      <c r="C58">
        <v>-112</v>
      </c>
      <c r="D58">
        <v>-40</v>
      </c>
      <c r="E58">
        <v>-56</v>
      </c>
      <c r="F58">
        <v>-40</v>
      </c>
      <c r="G58">
        <v>-247034</v>
      </c>
      <c r="H58">
        <v>-224</v>
      </c>
      <c r="I58">
        <v>-50</v>
      </c>
      <c r="J58">
        <v>-1968</v>
      </c>
      <c r="K58">
        <v>-288734</v>
      </c>
      <c r="L58">
        <v>-56</v>
      </c>
      <c r="M58">
        <v>-389242</v>
      </c>
      <c r="N58">
        <v>-508890</v>
      </c>
      <c r="O58">
        <v>-612590</v>
      </c>
      <c r="P58">
        <v>-821036</v>
      </c>
      <c r="Q58">
        <v>-40</v>
      </c>
      <c r="R58">
        <v>-112</v>
      </c>
      <c r="S58">
        <v>-56</v>
      </c>
      <c r="T58">
        <v>-56</v>
      </c>
      <c r="U58">
        <v>-56</v>
      </c>
      <c r="V58">
        <v>-112</v>
      </c>
      <c r="W58">
        <v>-60</v>
      </c>
      <c r="X58">
        <v>-112</v>
      </c>
      <c r="Y58">
        <v>-10939088</v>
      </c>
      <c r="Z58">
        <v>-112</v>
      </c>
      <c r="AA58">
        <v>-112</v>
      </c>
      <c r="AB58">
        <v>-25429490</v>
      </c>
      <c r="AC58">
        <v>-23071366</v>
      </c>
    </row>
    <row r="59" spans="1:29" x14ac:dyDescent="0.3">
      <c r="A59" t="s">
        <v>47</v>
      </c>
      <c r="B59">
        <v>-352.17871398614301</v>
      </c>
      <c r="C59">
        <v>-96.604388441270302</v>
      </c>
      <c r="D59">
        <v>-60.615416312163703</v>
      </c>
      <c r="E59">
        <v>-48.328951483606701</v>
      </c>
      <c r="F59">
        <v>-49.277787688737497</v>
      </c>
      <c r="G59">
        <v>-344162.92397071398</v>
      </c>
      <c r="H59">
        <v>-93.563793553024894</v>
      </c>
      <c r="I59">
        <v>-137.428137239932</v>
      </c>
      <c r="J59">
        <v>-3698.8361571249902</v>
      </c>
      <c r="K59">
        <v>-513393.42671987601</v>
      </c>
      <c r="L59">
        <v>-108.725541474316</v>
      </c>
      <c r="M59">
        <v>-800779.92328577896</v>
      </c>
      <c r="N59">
        <v>-1036478.31740482</v>
      </c>
      <c r="O59">
        <v>-1364558.00033537</v>
      </c>
      <c r="P59">
        <v>-1701495.48556816</v>
      </c>
      <c r="Q59">
        <v>-34.8870909651977</v>
      </c>
      <c r="R59">
        <v>-189.67218461625399</v>
      </c>
      <c r="S59">
        <v>-158.59001077354699</v>
      </c>
      <c r="T59">
        <v>-166.43509180178901</v>
      </c>
      <c r="U59">
        <v>-135.21417923572099</v>
      </c>
      <c r="V59">
        <v>-279.80692953349597</v>
      </c>
      <c r="W59">
        <v>-98.415024449456993</v>
      </c>
      <c r="X59">
        <v>-240.74631133644499</v>
      </c>
      <c r="Y59">
        <v>-21183321.006407902</v>
      </c>
      <c r="Z59">
        <v>-178.722376271337</v>
      </c>
      <c r="AA59">
        <v>-420.10289283391899</v>
      </c>
      <c r="AB59">
        <v>-85316860.364805698</v>
      </c>
      <c r="AC59">
        <v>-105527587.321054</v>
      </c>
    </row>
    <row r="60" spans="1:29" x14ac:dyDescent="0.3">
      <c r="A60" t="s">
        <v>48</v>
      </c>
      <c r="B60">
        <v>-3</v>
      </c>
      <c r="C60">
        <v>-4</v>
      </c>
      <c r="D60">
        <v>-1</v>
      </c>
      <c r="E60">
        <v>-2</v>
      </c>
      <c r="F60">
        <v>-1</v>
      </c>
      <c r="G60">
        <v>-231</v>
      </c>
      <c r="H60">
        <v>-8</v>
      </c>
      <c r="I60">
        <v>-1</v>
      </c>
      <c r="J60">
        <v>-3</v>
      </c>
      <c r="K60">
        <v>-181</v>
      </c>
      <c r="L60">
        <v>-2</v>
      </c>
      <c r="M60">
        <v>-243</v>
      </c>
      <c r="N60">
        <v>-120</v>
      </c>
      <c r="O60">
        <v>-145</v>
      </c>
      <c r="P60">
        <v>-194</v>
      </c>
      <c r="Q60">
        <v>-1</v>
      </c>
      <c r="R60">
        <v>-4</v>
      </c>
      <c r="S60">
        <v>-2</v>
      </c>
      <c r="T60">
        <v>-2</v>
      </c>
      <c r="U60">
        <v>-2</v>
      </c>
      <c r="V60">
        <v>-4</v>
      </c>
      <c r="W60">
        <v>-1</v>
      </c>
      <c r="X60">
        <v>-4</v>
      </c>
      <c r="Y60">
        <v>-257</v>
      </c>
      <c r="Z60">
        <v>-4</v>
      </c>
      <c r="AA60">
        <v>-4</v>
      </c>
      <c r="AB60">
        <v>-120</v>
      </c>
      <c r="AC60">
        <v>-109</v>
      </c>
    </row>
    <row r="61" spans="1:29" x14ac:dyDescent="0.3">
      <c r="A61" t="s">
        <v>49</v>
      </c>
      <c r="B61">
        <v>-507</v>
      </c>
      <c r="C61">
        <v>-112</v>
      </c>
      <c r="D61">
        <v>-40</v>
      </c>
      <c r="E61">
        <v>-56</v>
      </c>
      <c r="F61">
        <v>-40</v>
      </c>
      <c r="G61">
        <v>-3234</v>
      </c>
      <c r="H61">
        <v>-224</v>
      </c>
      <c r="I61">
        <v>-50</v>
      </c>
      <c r="J61">
        <v>-1968</v>
      </c>
      <c r="K61">
        <v>-2534</v>
      </c>
      <c r="L61">
        <v>-56</v>
      </c>
      <c r="M61">
        <v>-3402</v>
      </c>
      <c r="N61">
        <v>-1680</v>
      </c>
      <c r="O61">
        <v>-2030</v>
      </c>
      <c r="P61">
        <v>-2716</v>
      </c>
      <c r="Q61">
        <v>-40</v>
      </c>
      <c r="R61">
        <v>-112</v>
      </c>
      <c r="S61">
        <v>-56</v>
      </c>
      <c r="T61">
        <v>-56</v>
      </c>
      <c r="U61">
        <v>-56</v>
      </c>
      <c r="V61">
        <v>-112</v>
      </c>
      <c r="W61">
        <v>-60</v>
      </c>
      <c r="X61">
        <v>-112</v>
      </c>
      <c r="Y61">
        <v>-3598</v>
      </c>
      <c r="Z61">
        <v>-112</v>
      </c>
      <c r="AA61">
        <v>-112</v>
      </c>
      <c r="AB61">
        <v>-1680</v>
      </c>
      <c r="AC61">
        <v>-1526</v>
      </c>
    </row>
    <row r="62" spans="1:29" x14ac:dyDescent="0.3">
      <c r="A62" t="s">
        <v>50</v>
      </c>
      <c r="B62">
        <v>-352.17871398614301</v>
      </c>
      <c r="C62">
        <v>-96.604388441270302</v>
      </c>
      <c r="D62">
        <v>-60.615416312163703</v>
      </c>
      <c r="E62">
        <v>-48.328951483606701</v>
      </c>
      <c r="F62">
        <v>-49.277787688737497</v>
      </c>
      <c r="G62">
        <v>-4505.5453748119298</v>
      </c>
      <c r="H62">
        <v>-93.563793553024894</v>
      </c>
      <c r="I62">
        <v>-137.428137239932</v>
      </c>
      <c r="J62">
        <v>-3698.8361571249902</v>
      </c>
      <c r="K62">
        <v>-4505.6659184861001</v>
      </c>
      <c r="L62">
        <v>-108.725541474316</v>
      </c>
      <c r="M62">
        <v>-6998.8677969443697</v>
      </c>
      <c r="N62">
        <v>-3421.7288082691898</v>
      </c>
      <c r="O62">
        <v>-4521.8706486896899</v>
      </c>
      <c r="P62">
        <v>-5628.5738247812797</v>
      </c>
      <c r="Q62">
        <v>-34.8870909651977</v>
      </c>
      <c r="R62">
        <v>-189.67218461625399</v>
      </c>
      <c r="S62">
        <v>-158.59001077354699</v>
      </c>
      <c r="T62">
        <v>-166.43509180178901</v>
      </c>
      <c r="U62">
        <v>-135.21417923572099</v>
      </c>
      <c r="V62">
        <v>-279.80692953349597</v>
      </c>
      <c r="W62">
        <v>-98.415024449456993</v>
      </c>
      <c r="X62">
        <v>-240.74631133644499</v>
      </c>
      <c r="Y62">
        <v>-6967.45368362113</v>
      </c>
      <c r="Z62">
        <v>-178.722376271337</v>
      </c>
      <c r="AA62">
        <v>-420.10289283391899</v>
      </c>
      <c r="AB62">
        <v>-5636.4608732960696</v>
      </c>
      <c r="AC62">
        <v>-6979.8683897576302</v>
      </c>
    </row>
    <row r="63" spans="1:29" x14ac:dyDescent="0.3">
      <c r="B63" t="s">
        <v>41</v>
      </c>
      <c r="C63" t="s">
        <v>41</v>
      </c>
      <c r="D63" t="s">
        <v>41</v>
      </c>
      <c r="E63" t="s">
        <v>41</v>
      </c>
      <c r="F63" t="s">
        <v>41</v>
      </c>
      <c r="G63" t="s">
        <v>41</v>
      </c>
      <c r="H63" t="s">
        <v>41</v>
      </c>
      <c r="I63" t="s">
        <v>41</v>
      </c>
      <c r="J63" t="s">
        <v>41</v>
      </c>
      <c r="K63" t="s">
        <v>41</v>
      </c>
      <c r="L63" t="s">
        <v>41</v>
      </c>
      <c r="M63" t="s">
        <v>41</v>
      </c>
      <c r="N63" t="s">
        <v>41</v>
      </c>
      <c r="O63" t="s">
        <v>41</v>
      </c>
      <c r="P63" t="s">
        <v>41</v>
      </c>
      <c r="Q63" t="s">
        <v>41</v>
      </c>
      <c r="R63" t="s">
        <v>41</v>
      </c>
      <c r="S63" t="s">
        <v>41</v>
      </c>
      <c r="T63" t="s">
        <v>41</v>
      </c>
      <c r="U63" t="s">
        <v>41</v>
      </c>
      <c r="V63" t="s">
        <v>41</v>
      </c>
      <c r="W63" t="s">
        <v>41</v>
      </c>
      <c r="X63" t="s">
        <v>41</v>
      </c>
      <c r="Y63" t="s">
        <v>41</v>
      </c>
      <c r="Z63" t="s">
        <v>41</v>
      </c>
      <c r="AA63" t="s">
        <v>41</v>
      </c>
      <c r="AB63" t="s">
        <v>41</v>
      </c>
      <c r="AC63" t="s">
        <v>41</v>
      </c>
    </row>
    <row r="64" spans="1:29" x14ac:dyDescent="0.3">
      <c r="A64" t="s">
        <v>42</v>
      </c>
      <c r="B64" t="s">
        <v>60</v>
      </c>
      <c r="C64" t="s">
        <v>62</v>
      </c>
      <c r="D64" t="s">
        <v>59</v>
      </c>
      <c r="E64" t="s">
        <v>62</v>
      </c>
      <c r="F64" t="s">
        <v>59</v>
      </c>
      <c r="G64" t="s">
        <v>63</v>
      </c>
      <c r="H64" t="s">
        <v>62</v>
      </c>
      <c r="I64" t="s">
        <v>58</v>
      </c>
      <c r="J64" t="s">
        <v>53</v>
      </c>
      <c r="K64" t="s">
        <v>63</v>
      </c>
      <c r="L64" t="s">
        <v>62</v>
      </c>
      <c r="M64" t="s">
        <v>63</v>
      </c>
      <c r="N64" t="s">
        <v>63</v>
      </c>
      <c r="O64" t="s">
        <v>63</v>
      </c>
      <c r="P64" t="s">
        <v>63</v>
      </c>
      <c r="Q64" t="s">
        <v>59</v>
      </c>
      <c r="R64" t="s">
        <v>62</v>
      </c>
      <c r="S64" t="s">
        <v>62</v>
      </c>
      <c r="T64" t="s">
        <v>62</v>
      </c>
      <c r="U64" t="s">
        <v>62</v>
      </c>
      <c r="V64" t="s">
        <v>62</v>
      </c>
      <c r="W64" t="s">
        <v>59</v>
      </c>
      <c r="X64" t="s">
        <v>62</v>
      </c>
      <c r="Y64" t="s">
        <v>63</v>
      </c>
      <c r="Z64" t="s">
        <v>62</v>
      </c>
      <c r="AA64" t="s">
        <v>62</v>
      </c>
      <c r="AB64" t="s">
        <v>63</v>
      </c>
      <c r="AC64" t="s">
        <v>63</v>
      </c>
    </row>
    <row r="65" spans="1:29" x14ac:dyDescent="0.3">
      <c r="A65" t="s">
        <v>43</v>
      </c>
      <c r="B65">
        <v>-0.142247510668563</v>
      </c>
      <c r="C65">
        <v>-0.52493438320209895</v>
      </c>
      <c r="D65">
        <v>-99.811320754716903</v>
      </c>
      <c r="E65">
        <v>-0.17108639863130801</v>
      </c>
      <c r="F65">
        <v>-99.831365935918996</v>
      </c>
      <c r="G65">
        <v>-66.570188133140306</v>
      </c>
      <c r="H65">
        <v>-0.27463096464126302</v>
      </c>
      <c r="I65">
        <v>-0.18214936247723101</v>
      </c>
      <c r="J65">
        <v>-99.427480916030504</v>
      </c>
      <c r="K65">
        <v>-74.895977808599099</v>
      </c>
      <c r="L65">
        <v>-0.23894862604539999</v>
      </c>
      <c r="M65">
        <v>-74.974253347064803</v>
      </c>
      <c r="N65">
        <v>-88.857938718662894</v>
      </c>
      <c r="O65">
        <v>-88.820354664610605</v>
      </c>
      <c r="P65">
        <v>-88.837744533947003</v>
      </c>
      <c r="Q65">
        <v>-99.980635166537496</v>
      </c>
      <c r="R65">
        <v>-6.7578982936306806E-2</v>
      </c>
      <c r="S65">
        <v>-4.2881646655231503E-2</v>
      </c>
      <c r="T65">
        <v>-7.1800394902171896E-2</v>
      </c>
      <c r="U65">
        <v>-2.3446658851113699E-2</v>
      </c>
      <c r="V65">
        <v>-5.0435001891312503E-2</v>
      </c>
      <c r="W65">
        <v>-99.993666476660906</v>
      </c>
      <c r="X65">
        <v>-2.6546323334218198E-2</v>
      </c>
      <c r="Y65">
        <v>-98.769746290090893</v>
      </c>
      <c r="Z65">
        <v>-6.58728982428404E-3</v>
      </c>
      <c r="AA65">
        <v>-1.1599582415033E-2</v>
      </c>
      <c r="AB65">
        <v>-99.750504189450396</v>
      </c>
      <c r="AC65">
        <v>-99.750211976075306</v>
      </c>
    </row>
    <row r="66" spans="1:29" x14ac:dyDescent="0.3">
      <c r="A66" t="s">
        <v>44</v>
      </c>
      <c r="B66">
        <v>-1</v>
      </c>
      <c r="C66">
        <v>-4</v>
      </c>
      <c r="D66">
        <v>-529</v>
      </c>
      <c r="E66">
        <v>-2</v>
      </c>
      <c r="F66">
        <v>-592</v>
      </c>
      <c r="G66">
        <v>-460</v>
      </c>
      <c r="H66">
        <v>-8</v>
      </c>
      <c r="I66">
        <v>-1</v>
      </c>
      <c r="J66">
        <v>-521</v>
      </c>
      <c r="K66">
        <v>-540</v>
      </c>
      <c r="L66">
        <v>-2</v>
      </c>
      <c r="M66">
        <v>-728</v>
      </c>
      <c r="N66">
        <v>-957</v>
      </c>
      <c r="O66">
        <v>-1152</v>
      </c>
      <c r="P66">
        <v>-1544</v>
      </c>
      <c r="Q66">
        <v>-5163</v>
      </c>
      <c r="R66">
        <v>-4</v>
      </c>
      <c r="S66">
        <v>-2</v>
      </c>
      <c r="T66">
        <v>-4</v>
      </c>
      <c r="U66">
        <v>-2</v>
      </c>
      <c r="V66">
        <v>-4</v>
      </c>
      <c r="W66">
        <v>-15788</v>
      </c>
      <c r="X66">
        <v>-4</v>
      </c>
      <c r="Y66">
        <v>-20633</v>
      </c>
      <c r="Z66">
        <v>-4</v>
      </c>
      <c r="AA66">
        <v>-4</v>
      </c>
      <c r="AB66">
        <v>-47977</v>
      </c>
      <c r="AC66">
        <v>-43528</v>
      </c>
    </row>
    <row r="67" spans="1:29" x14ac:dyDescent="0.3">
      <c r="A67" t="s">
        <v>45</v>
      </c>
      <c r="B67">
        <v>-2.2732129136679199E-2</v>
      </c>
      <c r="C67">
        <v>-3.7518332821719701E-2</v>
      </c>
      <c r="D67">
        <v>-86.560597842463693</v>
      </c>
      <c r="E67">
        <v>-1.20723904430567E-2</v>
      </c>
      <c r="F67">
        <v>-89.453702999095199</v>
      </c>
      <c r="G67">
        <v>-85.316022835946299</v>
      </c>
      <c r="H67">
        <v>-1.5268870936398201E-2</v>
      </c>
      <c r="I67">
        <v>-1.8295750811873901E-2</v>
      </c>
      <c r="J67">
        <v>-4.4578493657618301</v>
      </c>
      <c r="K67">
        <v>-86.666499485919203</v>
      </c>
      <c r="L67">
        <v>-1.1972398180195401E-2</v>
      </c>
      <c r="M67">
        <v>-86.677952858445096</v>
      </c>
      <c r="N67">
        <v>-88.424973471641707</v>
      </c>
      <c r="O67">
        <v>-88.420901142918794</v>
      </c>
      <c r="P67">
        <v>-88.422785761583398</v>
      </c>
      <c r="Q67">
        <v>-91.836015797472001</v>
      </c>
      <c r="R67">
        <v>-2.6650482555442001E-3</v>
      </c>
      <c r="S67">
        <v>-1.68966661341656E-3</v>
      </c>
      <c r="T67">
        <v>-2.8295783542400502E-3</v>
      </c>
      <c r="U67">
        <v>-9.2293648183325305E-4</v>
      </c>
      <c r="V67">
        <v>-1.96554928168108E-3</v>
      </c>
      <c r="W67">
        <v>-92.5739810411999</v>
      </c>
      <c r="X67">
        <v>-1.03364514962013E-3</v>
      </c>
      <c r="Y67">
        <v>-89.401469203826395</v>
      </c>
      <c r="Z67">
        <v>-2.5400459898417699E-4</v>
      </c>
      <c r="AA67">
        <v>-4.4735650938289599E-4</v>
      </c>
      <c r="AB67">
        <v>-89.488576211993703</v>
      </c>
      <c r="AC67">
        <v>-89.488550488834704</v>
      </c>
    </row>
    <row r="68" spans="1:29" x14ac:dyDescent="0.3">
      <c r="A68" t="s">
        <v>46</v>
      </c>
      <c r="B68">
        <v>-50</v>
      </c>
      <c r="C68">
        <v>-88</v>
      </c>
      <c r="D68">
        <v>-143630</v>
      </c>
      <c r="E68">
        <v>-44</v>
      </c>
      <c r="F68">
        <v>-211592</v>
      </c>
      <c r="G68">
        <v>-235520</v>
      </c>
      <c r="H68">
        <v>-176</v>
      </c>
      <c r="I68">
        <v>-40</v>
      </c>
      <c r="J68">
        <v>-10420</v>
      </c>
      <c r="K68">
        <v>-276480</v>
      </c>
      <c r="L68">
        <v>-44</v>
      </c>
      <c r="M68">
        <v>-372736</v>
      </c>
      <c r="N68">
        <v>-489984</v>
      </c>
      <c r="O68">
        <v>-589824</v>
      </c>
      <c r="P68">
        <v>-790528</v>
      </c>
      <c r="Q68">
        <v>-2440206</v>
      </c>
      <c r="R68">
        <v>-88</v>
      </c>
      <c r="S68">
        <v>-44</v>
      </c>
      <c r="T68">
        <v>-88</v>
      </c>
      <c r="U68">
        <v>-44</v>
      </c>
      <c r="V68">
        <v>-88</v>
      </c>
      <c r="W68">
        <v>-8267536</v>
      </c>
      <c r="X68">
        <v>-88</v>
      </c>
      <c r="Y68">
        <v>-10564096</v>
      </c>
      <c r="Z68">
        <v>-88</v>
      </c>
      <c r="AA68">
        <v>-88</v>
      </c>
      <c r="AB68">
        <v>-24564224</v>
      </c>
      <c r="AC68">
        <v>-22286336</v>
      </c>
    </row>
    <row r="69" spans="1:29" x14ac:dyDescent="0.3">
      <c r="A69" t="s">
        <v>47</v>
      </c>
      <c r="B69">
        <v>-34.731628598238999</v>
      </c>
      <c r="C69">
        <v>-75.903448060998102</v>
      </c>
      <c r="D69">
        <v>-217654.80612290199</v>
      </c>
      <c r="E69">
        <v>-37.972747594262401</v>
      </c>
      <c r="F69">
        <v>-260669.641315883</v>
      </c>
      <c r="G69">
        <v>-328121.84498321102</v>
      </c>
      <c r="H69">
        <v>-73.514409220233802</v>
      </c>
      <c r="I69">
        <v>-109.94250979194599</v>
      </c>
      <c r="J69">
        <v>-19584.284937623099</v>
      </c>
      <c r="K69">
        <v>-491604.78024587099</v>
      </c>
      <c r="L69">
        <v>-85.427211158391401</v>
      </c>
      <c r="M69">
        <v>-766822.45360430796</v>
      </c>
      <c r="N69">
        <v>-997971.64785176795</v>
      </c>
      <c r="O69">
        <v>-1313846.22339544</v>
      </c>
      <c r="P69">
        <v>-1638271.4317218999</v>
      </c>
      <c r="Q69">
        <v>-2128292.2173955301</v>
      </c>
      <c r="R69">
        <v>-149.02814505562799</v>
      </c>
      <c r="S69">
        <v>-124.606437036358</v>
      </c>
      <c r="T69">
        <v>-261.54085854566898</v>
      </c>
      <c r="U69">
        <v>-106.239712256638</v>
      </c>
      <c r="V69">
        <v>-219.84830177631801</v>
      </c>
      <c r="W69">
        <v>-13560829.2929461</v>
      </c>
      <c r="X69">
        <v>-189.15781605006401</v>
      </c>
      <c r="Y69">
        <v>-20457156.639612898</v>
      </c>
      <c r="Z69">
        <v>-140.424724213193</v>
      </c>
      <c r="AA69">
        <v>-330.08084436950799</v>
      </c>
      <c r="AB69">
        <v>-82413861.582666799</v>
      </c>
      <c r="AC69">
        <v>-101936888.70898899</v>
      </c>
    </row>
    <row r="70" spans="1:29" x14ac:dyDescent="0.3">
      <c r="A70" t="s">
        <v>48</v>
      </c>
      <c r="B70">
        <v>-1</v>
      </c>
      <c r="C70">
        <v>-4</v>
      </c>
      <c r="D70">
        <v>-265</v>
      </c>
      <c r="E70">
        <v>-2</v>
      </c>
      <c r="F70">
        <v>-198</v>
      </c>
      <c r="G70">
        <v>-460</v>
      </c>
      <c r="H70">
        <v>-8</v>
      </c>
      <c r="I70">
        <v>-1</v>
      </c>
      <c r="J70">
        <v>0</v>
      </c>
      <c r="K70">
        <v>-540</v>
      </c>
      <c r="L70">
        <v>-2</v>
      </c>
      <c r="M70">
        <v>-728</v>
      </c>
      <c r="N70">
        <v>-957</v>
      </c>
      <c r="O70">
        <v>-1152</v>
      </c>
      <c r="P70">
        <v>-1544</v>
      </c>
      <c r="Q70">
        <v>-574</v>
      </c>
      <c r="R70">
        <v>-4</v>
      </c>
      <c r="S70">
        <v>-2</v>
      </c>
      <c r="T70">
        <v>-4</v>
      </c>
      <c r="U70">
        <v>-2</v>
      </c>
      <c r="V70">
        <v>-4</v>
      </c>
      <c r="W70">
        <v>-194</v>
      </c>
      <c r="X70">
        <v>-4</v>
      </c>
      <c r="Y70">
        <v>-20633</v>
      </c>
      <c r="Z70">
        <v>-4</v>
      </c>
      <c r="AA70">
        <v>-4</v>
      </c>
      <c r="AB70">
        <v>-47977</v>
      </c>
      <c r="AC70">
        <v>-43528</v>
      </c>
    </row>
    <row r="71" spans="1:29" x14ac:dyDescent="0.3">
      <c r="A71" t="s">
        <v>49</v>
      </c>
      <c r="B71">
        <v>-50</v>
      </c>
      <c r="C71">
        <v>-88</v>
      </c>
      <c r="D71">
        <v>-3710</v>
      </c>
      <c r="E71">
        <v>-44</v>
      </c>
      <c r="F71">
        <v>-2772</v>
      </c>
      <c r="G71">
        <v>-235520</v>
      </c>
      <c r="H71">
        <v>-176</v>
      </c>
      <c r="I71">
        <v>-40</v>
      </c>
      <c r="J71">
        <v>0</v>
      </c>
      <c r="K71">
        <v>-276480</v>
      </c>
      <c r="L71">
        <v>-44</v>
      </c>
      <c r="M71">
        <v>-372736</v>
      </c>
      <c r="N71">
        <v>-489984</v>
      </c>
      <c r="O71">
        <v>-589824</v>
      </c>
      <c r="P71">
        <v>-790528</v>
      </c>
      <c r="Q71">
        <v>-8036</v>
      </c>
      <c r="R71">
        <v>-88</v>
      </c>
      <c r="S71">
        <v>-44</v>
      </c>
      <c r="T71">
        <v>-88</v>
      </c>
      <c r="U71">
        <v>-44</v>
      </c>
      <c r="V71">
        <v>-88</v>
      </c>
      <c r="W71">
        <v>-2716</v>
      </c>
      <c r="X71">
        <v>-88</v>
      </c>
      <c r="Y71">
        <v>-10564096</v>
      </c>
      <c r="Z71">
        <v>-88</v>
      </c>
      <c r="AA71">
        <v>-88</v>
      </c>
      <c r="AB71">
        <v>-24564224</v>
      </c>
      <c r="AC71">
        <v>-22286336</v>
      </c>
    </row>
    <row r="72" spans="1:29" x14ac:dyDescent="0.3">
      <c r="A72" t="s">
        <v>50</v>
      </c>
      <c r="B72">
        <v>-34.731628598238999</v>
      </c>
      <c r="C72">
        <v>-75.903448060998102</v>
      </c>
      <c r="D72">
        <v>-5622.0798629531801</v>
      </c>
      <c r="E72">
        <v>-37.972747594262401</v>
      </c>
      <c r="F72">
        <v>-3414.9506868295098</v>
      </c>
      <c r="G72">
        <v>-328121.84498321102</v>
      </c>
      <c r="H72">
        <v>-73.514409220233802</v>
      </c>
      <c r="I72">
        <v>-109.94250979194599</v>
      </c>
      <c r="J72">
        <v>0</v>
      </c>
      <c r="K72">
        <v>-491604.78024587099</v>
      </c>
      <c r="L72">
        <v>-85.427211158391401</v>
      </c>
      <c r="M72">
        <v>-766822.45360430796</v>
      </c>
      <c r="N72">
        <v>-997971.64785176795</v>
      </c>
      <c r="O72">
        <v>-1313846.22339544</v>
      </c>
      <c r="P72">
        <v>-1638271.4317218999</v>
      </c>
      <c r="Q72">
        <v>-7008.81657490823</v>
      </c>
      <c r="R72">
        <v>-149.02814505562799</v>
      </c>
      <c r="S72">
        <v>-124.606437036358</v>
      </c>
      <c r="T72">
        <v>-261.54085854566898</v>
      </c>
      <c r="U72">
        <v>-106.239712256638</v>
      </c>
      <c r="V72">
        <v>-219.84830177631801</v>
      </c>
      <c r="W72">
        <v>-4454.9201067454196</v>
      </c>
      <c r="X72">
        <v>-189.15781605006401</v>
      </c>
      <c r="Y72">
        <v>-20457156.639612898</v>
      </c>
      <c r="Z72">
        <v>-140.424724213193</v>
      </c>
      <c r="AA72">
        <v>-330.08084436950799</v>
      </c>
      <c r="AB72">
        <v>-82413861.582666799</v>
      </c>
      <c r="AC72">
        <v>-101936888.70898899</v>
      </c>
    </row>
    <row r="73" spans="1:29" x14ac:dyDescent="0.3">
      <c r="B73" t="s">
        <v>41</v>
      </c>
      <c r="C73" t="s">
        <v>41</v>
      </c>
      <c r="D73" t="s">
        <v>41</v>
      </c>
      <c r="E73" t="s">
        <v>41</v>
      </c>
      <c r="F73" t="s">
        <v>41</v>
      </c>
      <c r="H73" t="s">
        <v>41</v>
      </c>
      <c r="I73" t="s">
        <v>41</v>
      </c>
      <c r="J73" t="s">
        <v>41</v>
      </c>
      <c r="L73" t="s">
        <v>41</v>
      </c>
      <c r="Q73" t="s">
        <v>41</v>
      </c>
      <c r="R73" t="s">
        <v>41</v>
      </c>
      <c r="S73" t="s">
        <v>41</v>
      </c>
      <c r="T73" t="s">
        <v>41</v>
      </c>
      <c r="U73" t="s">
        <v>41</v>
      </c>
      <c r="V73" t="s">
        <v>41</v>
      </c>
      <c r="W73" t="s">
        <v>41</v>
      </c>
      <c r="X73" t="s">
        <v>41</v>
      </c>
      <c r="Z73" t="s">
        <v>41</v>
      </c>
      <c r="AA73" t="s">
        <v>41</v>
      </c>
    </row>
    <row r="74" spans="1:29" x14ac:dyDescent="0.3">
      <c r="A74" t="s">
        <v>42</v>
      </c>
      <c r="B74" t="s">
        <v>59</v>
      </c>
      <c r="C74" t="s">
        <v>53</v>
      </c>
      <c r="D74" t="s">
        <v>63</v>
      </c>
      <c r="E74" t="s">
        <v>53</v>
      </c>
      <c r="F74" t="s">
        <v>63</v>
      </c>
      <c r="H74" t="s">
        <v>53</v>
      </c>
      <c r="I74" t="s">
        <v>59</v>
      </c>
      <c r="J74" t="s">
        <v>55</v>
      </c>
      <c r="L74" t="s">
        <v>53</v>
      </c>
      <c r="Q74" t="s">
        <v>63</v>
      </c>
      <c r="R74" t="s">
        <v>53</v>
      </c>
      <c r="S74" t="s">
        <v>53</v>
      </c>
      <c r="T74" t="s">
        <v>53</v>
      </c>
      <c r="U74" t="s">
        <v>53</v>
      </c>
      <c r="V74" t="s">
        <v>53</v>
      </c>
      <c r="W74" t="s">
        <v>63</v>
      </c>
      <c r="X74" t="s">
        <v>53</v>
      </c>
      <c r="Z74" t="s">
        <v>53</v>
      </c>
      <c r="AA74" t="s">
        <v>53</v>
      </c>
    </row>
    <row r="75" spans="1:29" x14ac:dyDescent="0.3">
      <c r="A75" t="s">
        <v>43</v>
      </c>
      <c r="B75">
        <v>-99.431009957325699</v>
      </c>
      <c r="C75">
        <v>-98.950131233595798</v>
      </c>
      <c r="D75">
        <v>-49.811320754716903</v>
      </c>
      <c r="E75">
        <v>-99.657827202737295</v>
      </c>
      <c r="F75">
        <v>-66.441821247891994</v>
      </c>
      <c r="H75">
        <v>-99.450738070717406</v>
      </c>
      <c r="I75">
        <v>-99.635701275045506</v>
      </c>
      <c r="J75">
        <v>-99.427480916030504</v>
      </c>
      <c r="L75">
        <v>-99.522102747909202</v>
      </c>
      <c r="Q75">
        <v>-88.865220759101405</v>
      </c>
      <c r="R75">
        <v>-99.864842034127307</v>
      </c>
      <c r="S75">
        <v>-99.914236706689493</v>
      </c>
      <c r="T75">
        <v>-99.892299407646703</v>
      </c>
      <c r="U75">
        <v>-99.953106682297701</v>
      </c>
      <c r="V75">
        <v>-99.899129996217297</v>
      </c>
      <c r="W75">
        <v>-98.764962948888396</v>
      </c>
      <c r="X75">
        <v>-99.946907353331497</v>
      </c>
      <c r="Z75">
        <v>-99.986825420351394</v>
      </c>
      <c r="AA75">
        <v>-99.976800835169897</v>
      </c>
    </row>
    <row r="76" spans="1:29" x14ac:dyDescent="0.3">
      <c r="A76" t="s">
        <v>44</v>
      </c>
      <c r="B76">
        <v>-699</v>
      </c>
      <c r="C76">
        <v>-754</v>
      </c>
      <c r="D76">
        <v>-264</v>
      </c>
      <c r="E76">
        <v>-1165</v>
      </c>
      <c r="F76">
        <v>-394</v>
      </c>
      <c r="H76">
        <v>-2897</v>
      </c>
      <c r="I76">
        <v>-547</v>
      </c>
      <c r="J76">
        <v>-521</v>
      </c>
      <c r="L76">
        <v>-833</v>
      </c>
      <c r="Q76">
        <v>-4589</v>
      </c>
      <c r="R76">
        <v>-5911</v>
      </c>
      <c r="S76">
        <v>-4660</v>
      </c>
      <c r="T76">
        <v>-5565</v>
      </c>
      <c r="U76">
        <v>-8526</v>
      </c>
      <c r="V76">
        <v>-7923</v>
      </c>
      <c r="W76">
        <v>-15594</v>
      </c>
      <c r="X76">
        <v>-15060</v>
      </c>
      <c r="Z76">
        <v>-60715</v>
      </c>
      <c r="AA76">
        <v>-34476</v>
      </c>
    </row>
    <row r="77" spans="1:29" x14ac:dyDescent="0.3">
      <c r="A77" t="s">
        <v>45</v>
      </c>
      <c r="B77">
        <v>-86.3229871836256</v>
      </c>
      <c r="C77">
        <v>-6.4292779426310496</v>
      </c>
      <c r="D77">
        <v>-81.460856987886402</v>
      </c>
      <c r="E77">
        <v>-6.3928794846186703</v>
      </c>
      <c r="F77">
        <v>-85.283548520745001</v>
      </c>
      <c r="H77">
        <v>-5.0265817162210897</v>
      </c>
      <c r="I77">
        <v>-89.412249005168505</v>
      </c>
      <c r="J77">
        <v>-1.78313974630473</v>
      </c>
      <c r="L77">
        <v>-4.5331853109558304</v>
      </c>
      <c r="Q77">
        <v>-88.4248969001939</v>
      </c>
      <c r="R77">
        <v>-3.5802500542094999</v>
      </c>
      <c r="S77">
        <v>-3.57902109932781</v>
      </c>
      <c r="T77">
        <v>-3.5787735321240701</v>
      </c>
      <c r="U77">
        <v>-3.5767983836865098</v>
      </c>
      <c r="V77">
        <v>-3.53932885426345</v>
      </c>
      <c r="W77">
        <v>-89.400580064303696</v>
      </c>
      <c r="X77">
        <v>-3.5378854439270899</v>
      </c>
      <c r="Z77">
        <v>-3.5049748243918999</v>
      </c>
      <c r="AA77">
        <v>-3.5052415948828899</v>
      </c>
    </row>
    <row r="78" spans="1:29" x14ac:dyDescent="0.3">
      <c r="A78" t="s">
        <v>46</v>
      </c>
      <c r="B78">
        <v>-189870</v>
      </c>
      <c r="C78">
        <v>-15080</v>
      </c>
      <c r="D78">
        <v>-135168</v>
      </c>
      <c r="E78">
        <v>-23300</v>
      </c>
      <c r="F78">
        <v>-201728</v>
      </c>
      <c r="H78">
        <v>-57940</v>
      </c>
      <c r="I78">
        <v>-195482</v>
      </c>
      <c r="J78">
        <v>-4168</v>
      </c>
      <c r="L78">
        <v>-16660</v>
      </c>
      <c r="Q78">
        <v>-2349568</v>
      </c>
      <c r="R78">
        <v>-118220</v>
      </c>
      <c r="S78">
        <v>-93200</v>
      </c>
      <c r="T78">
        <v>-111300</v>
      </c>
      <c r="U78">
        <v>-170520</v>
      </c>
      <c r="V78">
        <v>-158460</v>
      </c>
      <c r="W78">
        <v>-7984128</v>
      </c>
      <c r="X78">
        <v>-301200</v>
      </c>
      <c r="Z78">
        <v>-1214300</v>
      </c>
      <c r="AA78">
        <v>-689520</v>
      </c>
    </row>
    <row r="79" spans="1:29" x14ac:dyDescent="0.3">
      <c r="A79" t="s">
        <v>47</v>
      </c>
      <c r="B79">
        <v>-131889.886438952</v>
      </c>
      <c r="C79">
        <v>-13007.090872270999</v>
      </c>
      <c r="D79">
        <v>-204831.61480206301</v>
      </c>
      <c r="E79">
        <v>-20108.2958851435</v>
      </c>
      <c r="F79">
        <v>-248517.73887184099</v>
      </c>
      <c r="H79">
        <v>-24201.277671706499</v>
      </c>
      <c r="I79">
        <v>-537294.54247872997</v>
      </c>
      <c r="J79">
        <v>-7833.7139750492697</v>
      </c>
      <c r="L79">
        <v>-32345.8485886091</v>
      </c>
      <c r="Q79">
        <v>-2049239.8136229401</v>
      </c>
      <c r="R79">
        <v>-200205.76486904899</v>
      </c>
      <c r="S79">
        <v>-263939.08935883199</v>
      </c>
      <c r="T79">
        <v>-330789.74495605601</v>
      </c>
      <c r="U79">
        <v>-411727.17577277299</v>
      </c>
      <c r="V79">
        <v>-395876.83976676699</v>
      </c>
      <c r="W79">
        <v>-13095969.2054599</v>
      </c>
      <c r="X79">
        <v>-647435.61584408302</v>
      </c>
      <c r="Z79">
        <v>-1937701.62059182</v>
      </c>
      <c r="AA79">
        <v>-2586333.4523825301</v>
      </c>
    </row>
    <row r="80" spans="1:29" x14ac:dyDescent="0.3">
      <c r="A80" t="s">
        <v>48</v>
      </c>
      <c r="B80">
        <v>-350</v>
      </c>
      <c r="C80">
        <v>0</v>
      </c>
      <c r="D80">
        <v>-264</v>
      </c>
      <c r="E80">
        <v>0</v>
      </c>
      <c r="F80">
        <v>-394</v>
      </c>
      <c r="H80">
        <v>0</v>
      </c>
      <c r="I80">
        <v>-183</v>
      </c>
      <c r="J80">
        <v>0</v>
      </c>
      <c r="L80">
        <v>0</v>
      </c>
      <c r="Q80">
        <v>-4589</v>
      </c>
      <c r="R80">
        <v>0</v>
      </c>
      <c r="S80">
        <v>0</v>
      </c>
      <c r="T80">
        <v>0</v>
      </c>
      <c r="U80">
        <v>0</v>
      </c>
      <c r="V80">
        <v>0</v>
      </c>
      <c r="W80">
        <v>-15594</v>
      </c>
      <c r="X80">
        <v>0</v>
      </c>
      <c r="Z80">
        <v>0</v>
      </c>
      <c r="AA80">
        <v>0</v>
      </c>
    </row>
    <row r="81" spans="1:27" x14ac:dyDescent="0.3">
      <c r="A81" t="s">
        <v>49</v>
      </c>
      <c r="B81">
        <v>-4900</v>
      </c>
      <c r="C81">
        <v>0</v>
      </c>
      <c r="D81">
        <v>-135168</v>
      </c>
      <c r="E81">
        <v>0</v>
      </c>
      <c r="F81">
        <v>-201728</v>
      </c>
      <c r="H81">
        <v>0</v>
      </c>
      <c r="I81">
        <v>-2562</v>
      </c>
      <c r="J81">
        <v>0</v>
      </c>
      <c r="L81">
        <v>0</v>
      </c>
      <c r="Q81">
        <v>-2349568</v>
      </c>
      <c r="R81">
        <v>0</v>
      </c>
      <c r="S81">
        <v>0</v>
      </c>
      <c r="T81">
        <v>0</v>
      </c>
      <c r="U81">
        <v>0</v>
      </c>
      <c r="V81">
        <v>0</v>
      </c>
      <c r="W81">
        <v>-7984128</v>
      </c>
      <c r="X81">
        <v>0</v>
      </c>
      <c r="Z81">
        <v>0</v>
      </c>
      <c r="AA81">
        <v>0</v>
      </c>
    </row>
    <row r="82" spans="1:27" x14ac:dyDescent="0.3">
      <c r="A82" t="s">
        <v>50</v>
      </c>
      <c r="B82">
        <v>-3403.6996026274201</v>
      </c>
      <c r="C82">
        <v>0</v>
      </c>
      <c r="D82">
        <v>-204831.61480206301</v>
      </c>
      <c r="E82">
        <v>0</v>
      </c>
      <c r="F82">
        <v>-248517.73887184099</v>
      </c>
      <c r="H82">
        <v>0</v>
      </c>
      <c r="I82">
        <v>-7041.81775217415</v>
      </c>
      <c r="J82">
        <v>0</v>
      </c>
      <c r="L82">
        <v>0</v>
      </c>
      <c r="Q82">
        <v>-2049239.8136229401</v>
      </c>
      <c r="R82">
        <v>0</v>
      </c>
      <c r="S82">
        <v>0</v>
      </c>
      <c r="T82">
        <v>0</v>
      </c>
      <c r="U82">
        <v>0</v>
      </c>
      <c r="V82">
        <v>0</v>
      </c>
      <c r="W82">
        <v>-13095969.2054599</v>
      </c>
      <c r="X82">
        <v>0</v>
      </c>
      <c r="Z82">
        <v>0</v>
      </c>
      <c r="AA82">
        <v>0</v>
      </c>
    </row>
    <row r="83" spans="1:27" x14ac:dyDescent="0.3">
      <c r="B83" t="s">
        <v>41</v>
      </c>
      <c r="C83" t="s">
        <v>41</v>
      </c>
      <c r="E83" t="s">
        <v>41</v>
      </c>
      <c r="H83" t="s">
        <v>41</v>
      </c>
      <c r="I83" t="s">
        <v>41</v>
      </c>
      <c r="J83" t="s">
        <v>41</v>
      </c>
      <c r="L83" t="s">
        <v>41</v>
      </c>
      <c r="R83" t="s">
        <v>41</v>
      </c>
      <c r="S83" t="s">
        <v>41</v>
      </c>
      <c r="T83" t="s">
        <v>41</v>
      </c>
      <c r="U83" t="s">
        <v>41</v>
      </c>
      <c r="V83" t="s">
        <v>41</v>
      </c>
      <c r="X83" t="s">
        <v>41</v>
      </c>
      <c r="Z83" t="s">
        <v>41</v>
      </c>
      <c r="AA83" t="s">
        <v>41</v>
      </c>
    </row>
    <row r="84" spans="1:27" x14ac:dyDescent="0.3">
      <c r="A84" t="s">
        <v>42</v>
      </c>
      <c r="B84" t="s">
        <v>63</v>
      </c>
      <c r="C84" t="s">
        <v>55</v>
      </c>
      <c r="E84" t="s">
        <v>55</v>
      </c>
      <c r="H84" t="s">
        <v>55</v>
      </c>
      <c r="I84" t="s">
        <v>63</v>
      </c>
      <c r="J84" t="s">
        <v>56</v>
      </c>
      <c r="L84" t="s">
        <v>55</v>
      </c>
      <c r="R84" t="s">
        <v>55</v>
      </c>
      <c r="S84" t="s">
        <v>55</v>
      </c>
      <c r="T84" t="s">
        <v>55</v>
      </c>
      <c r="U84" t="s">
        <v>55</v>
      </c>
      <c r="V84" t="s">
        <v>55</v>
      </c>
      <c r="X84" t="s">
        <v>55</v>
      </c>
      <c r="Z84" t="s">
        <v>55</v>
      </c>
      <c r="AA84" t="s">
        <v>55</v>
      </c>
    </row>
    <row r="85" spans="1:27" x14ac:dyDescent="0.3">
      <c r="A85" t="s">
        <v>43</v>
      </c>
      <c r="B85">
        <v>-49.644381223328502</v>
      </c>
      <c r="C85">
        <v>-98.950131233595798</v>
      </c>
      <c r="E85">
        <v>-99.657827202737295</v>
      </c>
      <c r="H85">
        <v>-99.450738070717406</v>
      </c>
      <c r="I85">
        <v>-66.302367941712205</v>
      </c>
      <c r="J85">
        <v>-0.19083969465648801</v>
      </c>
      <c r="L85">
        <v>-99.522102747909202</v>
      </c>
      <c r="R85">
        <v>-99.864842034127307</v>
      </c>
      <c r="S85">
        <v>-99.914236706689493</v>
      </c>
      <c r="T85">
        <v>-99.892299407646703</v>
      </c>
      <c r="U85">
        <v>-99.953106682297701</v>
      </c>
      <c r="V85">
        <v>-99.899129996217297</v>
      </c>
      <c r="X85">
        <v>-99.946907353331497</v>
      </c>
      <c r="Z85">
        <v>-99.986825420351394</v>
      </c>
      <c r="AA85">
        <v>-99.976800835169897</v>
      </c>
    </row>
    <row r="86" spans="1:27" x14ac:dyDescent="0.3">
      <c r="A86" t="s">
        <v>44</v>
      </c>
      <c r="B86">
        <v>-349</v>
      </c>
      <c r="C86">
        <v>-754</v>
      </c>
      <c r="E86">
        <v>-1165</v>
      </c>
      <c r="H86">
        <v>-2897</v>
      </c>
      <c r="I86">
        <v>-364</v>
      </c>
      <c r="J86">
        <v>-1</v>
      </c>
      <c r="L86">
        <v>-833</v>
      </c>
      <c r="R86">
        <v>-5911</v>
      </c>
      <c r="S86">
        <v>-4660</v>
      </c>
      <c r="T86">
        <v>-5565</v>
      </c>
      <c r="U86">
        <v>-8526</v>
      </c>
      <c r="V86">
        <v>-7923</v>
      </c>
      <c r="X86">
        <v>-15060</v>
      </c>
      <c r="Z86">
        <v>-60715</v>
      </c>
      <c r="AA86">
        <v>-34476</v>
      </c>
    </row>
    <row r="87" spans="1:27" x14ac:dyDescent="0.3">
      <c r="A87" t="s">
        <v>45</v>
      </c>
      <c r="B87">
        <v>-81.239173823498604</v>
      </c>
      <c r="C87">
        <v>-2.5717111770524199</v>
      </c>
      <c r="E87">
        <v>-2.5571517938474702</v>
      </c>
      <c r="H87">
        <v>-2.0106326864884299</v>
      </c>
      <c r="I87">
        <v>-85.243562182682993</v>
      </c>
      <c r="J87">
        <v>-7.2301011786348304E-2</v>
      </c>
      <c r="L87">
        <v>-1.81327412438233</v>
      </c>
      <c r="R87">
        <v>-1.4321000216838</v>
      </c>
      <c r="S87">
        <v>-1.43160843973112</v>
      </c>
      <c r="T87">
        <v>-1.43150941284962</v>
      </c>
      <c r="U87">
        <v>-1.4307193534746001</v>
      </c>
      <c r="V87">
        <v>-1.41573154170538</v>
      </c>
      <c r="X87">
        <v>-1.4151541775708301</v>
      </c>
      <c r="Z87">
        <v>-1.40198992975676</v>
      </c>
      <c r="AA87">
        <v>-1.4020966379531501</v>
      </c>
    </row>
    <row r="88" spans="1:27" x14ac:dyDescent="0.3">
      <c r="A88" t="s">
        <v>46</v>
      </c>
      <c r="B88">
        <v>-178688</v>
      </c>
      <c r="C88">
        <v>-6032</v>
      </c>
      <c r="E88">
        <v>-9320</v>
      </c>
      <c r="H88">
        <v>-23176</v>
      </c>
      <c r="I88">
        <v>-186368</v>
      </c>
      <c r="J88">
        <v>-169</v>
      </c>
      <c r="L88">
        <v>-6664</v>
      </c>
      <c r="R88">
        <v>-47288</v>
      </c>
      <c r="S88">
        <v>-37280</v>
      </c>
      <c r="T88">
        <v>-44520</v>
      </c>
      <c r="U88">
        <v>-68208</v>
      </c>
      <c r="V88">
        <v>-63384</v>
      </c>
      <c r="X88">
        <v>-120480</v>
      </c>
      <c r="Z88">
        <v>-485720</v>
      </c>
      <c r="AA88">
        <v>-275808</v>
      </c>
    </row>
    <row r="89" spans="1:27" x14ac:dyDescent="0.3">
      <c r="A89" t="s">
        <v>47</v>
      </c>
      <c r="B89">
        <v>-124122.505019242</v>
      </c>
      <c r="C89">
        <v>-5202.8363489084104</v>
      </c>
      <c r="E89">
        <v>-8043.3183540574</v>
      </c>
      <c r="H89">
        <v>-9680.5110686826101</v>
      </c>
      <c r="I89">
        <v>-512244.14162263501</v>
      </c>
      <c r="J89">
        <v>-317.63379601327398</v>
      </c>
      <c r="L89">
        <v>-12938.3394354436</v>
      </c>
      <c r="R89">
        <v>-80082.305947619898</v>
      </c>
      <c r="S89">
        <v>-105575.635743533</v>
      </c>
      <c r="T89">
        <v>-132315.897982422</v>
      </c>
      <c r="U89">
        <v>-164690.87030910901</v>
      </c>
      <c r="V89">
        <v>-158350.73590670599</v>
      </c>
      <c r="X89">
        <v>-258974.246337633</v>
      </c>
      <c r="Z89">
        <v>-775080.64823673095</v>
      </c>
      <c r="AA89">
        <v>-1034533.3809530101</v>
      </c>
    </row>
    <row r="90" spans="1:27" x14ac:dyDescent="0.3">
      <c r="A90" t="s">
        <v>48</v>
      </c>
      <c r="B90">
        <v>-349</v>
      </c>
      <c r="C90">
        <v>0</v>
      </c>
      <c r="E90">
        <v>0</v>
      </c>
      <c r="H90">
        <v>0</v>
      </c>
      <c r="I90">
        <v>-364</v>
      </c>
      <c r="J90">
        <v>-1</v>
      </c>
      <c r="L90">
        <v>0</v>
      </c>
      <c r="R90">
        <v>0</v>
      </c>
      <c r="S90">
        <v>0</v>
      </c>
      <c r="T90">
        <v>0</v>
      </c>
      <c r="U90">
        <v>0</v>
      </c>
      <c r="V90">
        <v>0</v>
      </c>
      <c r="X90">
        <v>0</v>
      </c>
      <c r="Z90">
        <v>0</v>
      </c>
      <c r="AA90">
        <v>0</v>
      </c>
    </row>
    <row r="91" spans="1:27" x14ac:dyDescent="0.3">
      <c r="A91" t="s">
        <v>49</v>
      </c>
      <c r="B91">
        <v>-178688</v>
      </c>
      <c r="C91">
        <v>0</v>
      </c>
      <c r="E91">
        <v>0</v>
      </c>
      <c r="H91">
        <v>0</v>
      </c>
      <c r="I91">
        <v>-186368</v>
      </c>
      <c r="J91">
        <v>-169</v>
      </c>
      <c r="L91">
        <v>0</v>
      </c>
      <c r="R91">
        <v>0</v>
      </c>
      <c r="S91">
        <v>0</v>
      </c>
      <c r="T91">
        <v>0</v>
      </c>
      <c r="U91">
        <v>0</v>
      </c>
      <c r="V91">
        <v>0</v>
      </c>
      <c r="X91">
        <v>0</v>
      </c>
      <c r="Z91">
        <v>0</v>
      </c>
      <c r="AA91">
        <v>0</v>
      </c>
    </row>
    <row r="92" spans="1:27" x14ac:dyDescent="0.3">
      <c r="A92" t="s">
        <v>50</v>
      </c>
      <c r="B92">
        <v>-124122.505019242</v>
      </c>
      <c r="C92">
        <v>0</v>
      </c>
      <c r="E92">
        <v>0</v>
      </c>
      <c r="H92">
        <v>0</v>
      </c>
      <c r="I92">
        <v>-512244.14162263501</v>
      </c>
      <c r="J92">
        <v>-317.63379601327398</v>
      </c>
      <c r="L92">
        <v>0</v>
      </c>
      <c r="R92">
        <v>0</v>
      </c>
      <c r="S92">
        <v>0</v>
      </c>
      <c r="T92">
        <v>0</v>
      </c>
      <c r="U92">
        <v>0</v>
      </c>
      <c r="V92">
        <v>0</v>
      </c>
      <c r="X92">
        <v>0</v>
      </c>
      <c r="Z92">
        <v>0</v>
      </c>
      <c r="AA92">
        <v>0</v>
      </c>
    </row>
    <row r="93" spans="1:27" x14ac:dyDescent="0.3">
      <c r="C93" t="s">
        <v>41</v>
      </c>
      <c r="E93" t="s">
        <v>41</v>
      </c>
      <c r="H93" t="s">
        <v>41</v>
      </c>
      <c r="J93" t="s">
        <v>41</v>
      </c>
      <c r="L93" t="s">
        <v>41</v>
      </c>
      <c r="R93" t="s">
        <v>41</v>
      </c>
      <c r="S93" t="s">
        <v>41</v>
      </c>
      <c r="T93" t="s">
        <v>41</v>
      </c>
      <c r="U93" t="s">
        <v>41</v>
      </c>
      <c r="V93" t="s">
        <v>41</v>
      </c>
      <c r="X93" t="s">
        <v>41</v>
      </c>
      <c r="Z93" t="s">
        <v>41</v>
      </c>
      <c r="AA93" t="s">
        <v>41</v>
      </c>
    </row>
    <row r="94" spans="1:27" x14ac:dyDescent="0.3">
      <c r="C94" t="s">
        <v>60</v>
      </c>
      <c r="E94" t="s">
        <v>60</v>
      </c>
      <c r="H94" t="s">
        <v>60</v>
      </c>
      <c r="J94" t="s">
        <v>58</v>
      </c>
      <c r="L94" t="s">
        <v>60</v>
      </c>
      <c r="R94" t="s">
        <v>60</v>
      </c>
      <c r="S94" t="s">
        <v>60</v>
      </c>
      <c r="T94" t="s">
        <v>60</v>
      </c>
      <c r="U94" t="s">
        <v>60</v>
      </c>
      <c r="V94" t="s">
        <v>60</v>
      </c>
      <c r="X94" t="s">
        <v>60</v>
      </c>
      <c r="Z94" t="s">
        <v>56</v>
      </c>
      <c r="AA94" t="s">
        <v>60</v>
      </c>
    </row>
    <row r="95" spans="1:27" x14ac:dyDescent="0.3">
      <c r="C95">
        <v>-0.39370078740157399</v>
      </c>
      <c r="E95">
        <v>-0.17108639863130801</v>
      </c>
      <c r="H95">
        <v>-0.20597322348094699</v>
      </c>
      <c r="J95">
        <v>-0.76335877862595403</v>
      </c>
      <c r="L95">
        <v>-0.11947431302269999</v>
      </c>
      <c r="R95">
        <v>-5.0684237202230101E-2</v>
      </c>
      <c r="S95">
        <v>-4.2881646655231503E-2</v>
      </c>
      <c r="T95">
        <v>-1.7950098725542901E-2</v>
      </c>
      <c r="U95">
        <v>-1.1723329425556799E-2</v>
      </c>
      <c r="V95">
        <v>-3.7826251418484398E-2</v>
      </c>
      <c r="X95">
        <v>-1.9909742500663598E-2</v>
      </c>
      <c r="Z95">
        <v>-3.29364491214202E-3</v>
      </c>
      <c r="AA95">
        <v>-8.6996868112747903E-3</v>
      </c>
    </row>
    <row r="96" spans="1:27" x14ac:dyDescent="0.3">
      <c r="C96">
        <v>-3</v>
      </c>
      <c r="E96">
        <v>-2</v>
      </c>
      <c r="H96">
        <v>-6</v>
      </c>
      <c r="J96">
        <v>-4</v>
      </c>
      <c r="L96">
        <v>-1</v>
      </c>
      <c r="R96">
        <v>-3</v>
      </c>
      <c r="S96">
        <v>-2</v>
      </c>
      <c r="T96">
        <v>-1</v>
      </c>
      <c r="U96">
        <v>-1</v>
      </c>
      <c r="V96">
        <v>-3</v>
      </c>
      <c r="X96">
        <v>-3</v>
      </c>
      <c r="Z96">
        <v>-2</v>
      </c>
      <c r="AA96">
        <v>-3</v>
      </c>
    </row>
    <row r="97" spans="3:27" x14ac:dyDescent="0.3">
      <c r="C97">
        <v>-6.3951703673385804E-2</v>
      </c>
      <c r="E97">
        <v>-2.7437251006947098E-2</v>
      </c>
      <c r="H97">
        <v>-2.60264845506787E-2</v>
      </c>
      <c r="J97">
        <v>-1.12259085755845</v>
      </c>
      <c r="L97">
        <v>-1.36049979320403E-2</v>
      </c>
      <c r="R97">
        <v>-4.5426958901321696E-3</v>
      </c>
      <c r="S97">
        <v>-3.8401513941285601E-3</v>
      </c>
      <c r="T97">
        <v>-1.60771497400003E-3</v>
      </c>
      <c r="U97">
        <v>-1.04879145662869E-3</v>
      </c>
      <c r="V97">
        <v>-3.35036809377456E-3</v>
      </c>
      <c r="X97">
        <v>-1.7618951413979501E-3</v>
      </c>
      <c r="Z97">
        <v>-9.7560857337104605E-4</v>
      </c>
      <c r="AA97">
        <v>-7.6253950462993605E-4</v>
      </c>
    </row>
    <row r="98" spans="3:27" x14ac:dyDescent="0.3">
      <c r="C98">
        <v>-150</v>
      </c>
      <c r="E98">
        <v>-100</v>
      </c>
      <c r="H98">
        <v>-300</v>
      </c>
      <c r="J98">
        <v>-2624</v>
      </c>
      <c r="L98">
        <v>-50</v>
      </c>
      <c r="R98">
        <v>-150</v>
      </c>
      <c r="S98">
        <v>-100</v>
      </c>
      <c r="T98">
        <v>-50</v>
      </c>
      <c r="U98">
        <v>-50</v>
      </c>
      <c r="V98">
        <v>-150</v>
      </c>
      <c r="X98">
        <v>-150</v>
      </c>
      <c r="Z98">
        <v>-338</v>
      </c>
      <c r="AA98">
        <v>-150</v>
      </c>
    </row>
    <row r="99" spans="3:27" x14ac:dyDescent="0.3">
      <c r="C99">
        <v>-129.38087737670099</v>
      </c>
      <c r="E99">
        <v>-86.301699077869102</v>
      </c>
      <c r="H99">
        <v>-125.308652079944</v>
      </c>
      <c r="J99">
        <v>-4931.7815428333197</v>
      </c>
      <c r="L99">
        <v>-97.076376316353901</v>
      </c>
      <c r="R99">
        <v>-254.025247253911</v>
      </c>
      <c r="S99">
        <v>-283.19644780990598</v>
      </c>
      <c r="T99">
        <v>-148.60276053731201</v>
      </c>
      <c r="U99">
        <v>-120.72694574617999</v>
      </c>
      <c r="V99">
        <v>-374.74142348236097</v>
      </c>
      <c r="X99">
        <v>-322.42809553988201</v>
      </c>
      <c r="Z99">
        <v>-539.35859981885596</v>
      </c>
      <c r="AA99">
        <v>-562.63780290257</v>
      </c>
    </row>
    <row r="100" spans="3:27" x14ac:dyDescent="0.3">
      <c r="C100">
        <v>-3</v>
      </c>
      <c r="E100">
        <v>-2</v>
      </c>
      <c r="H100">
        <v>-6</v>
      </c>
      <c r="J100">
        <v>-4</v>
      </c>
      <c r="L100">
        <v>-1</v>
      </c>
      <c r="R100">
        <v>-3</v>
      </c>
      <c r="S100">
        <v>-2</v>
      </c>
      <c r="T100">
        <v>-1</v>
      </c>
      <c r="U100">
        <v>-1</v>
      </c>
      <c r="V100">
        <v>-3</v>
      </c>
      <c r="X100">
        <v>-3</v>
      </c>
      <c r="Z100">
        <v>-2</v>
      </c>
      <c r="AA100">
        <v>-3</v>
      </c>
    </row>
    <row r="101" spans="3:27" x14ac:dyDescent="0.3">
      <c r="C101">
        <v>-150</v>
      </c>
      <c r="E101">
        <v>-100</v>
      </c>
      <c r="H101">
        <v>-300</v>
      </c>
      <c r="J101">
        <v>-2624</v>
      </c>
      <c r="L101">
        <v>-50</v>
      </c>
      <c r="R101">
        <v>-150</v>
      </c>
      <c r="S101">
        <v>-100</v>
      </c>
      <c r="T101">
        <v>-50</v>
      </c>
      <c r="U101">
        <v>-50</v>
      </c>
      <c r="V101">
        <v>-150</v>
      </c>
      <c r="X101">
        <v>-150</v>
      </c>
      <c r="Z101">
        <v>-338</v>
      </c>
      <c r="AA101">
        <v>-150</v>
      </c>
    </row>
    <row r="102" spans="3:27" x14ac:dyDescent="0.3">
      <c r="C102">
        <v>-129.38087737670099</v>
      </c>
      <c r="E102">
        <v>-86.301699077869102</v>
      </c>
      <c r="H102">
        <v>-125.308652079944</v>
      </c>
      <c r="J102">
        <v>-4931.7815428333197</v>
      </c>
      <c r="L102">
        <v>-97.076376316353901</v>
      </c>
      <c r="R102">
        <v>-254.025247253911</v>
      </c>
      <c r="S102">
        <v>-283.19644780990598</v>
      </c>
      <c r="T102">
        <v>-148.60276053731201</v>
      </c>
      <c r="U102">
        <v>-120.72694574617999</v>
      </c>
      <c r="V102">
        <v>-374.74142348236097</v>
      </c>
      <c r="X102">
        <v>-322.42809553988201</v>
      </c>
      <c r="Z102">
        <v>-539.35859981885596</v>
      </c>
      <c r="AA102">
        <v>-562.63780290257</v>
      </c>
    </row>
    <row r="103" spans="3:27" x14ac:dyDescent="0.3">
      <c r="C103" t="s">
        <v>41</v>
      </c>
      <c r="E103" t="s">
        <v>41</v>
      </c>
      <c r="H103" t="s">
        <v>41</v>
      </c>
      <c r="J103" t="s">
        <v>41</v>
      </c>
      <c r="L103" t="s">
        <v>41</v>
      </c>
      <c r="R103" t="s">
        <v>41</v>
      </c>
      <c r="S103" t="s">
        <v>41</v>
      </c>
      <c r="T103" t="s">
        <v>41</v>
      </c>
      <c r="U103" t="s">
        <v>41</v>
      </c>
      <c r="V103" t="s">
        <v>41</v>
      </c>
      <c r="X103" t="s">
        <v>41</v>
      </c>
      <c r="Z103" t="s">
        <v>41</v>
      </c>
      <c r="AA103" t="s">
        <v>41</v>
      </c>
    </row>
    <row r="104" spans="3:27" x14ac:dyDescent="0.3">
      <c r="C104" t="s">
        <v>57</v>
      </c>
      <c r="E104" t="s">
        <v>57</v>
      </c>
      <c r="H104" t="s">
        <v>57</v>
      </c>
      <c r="J104" t="s">
        <v>59</v>
      </c>
      <c r="L104" t="s">
        <v>57</v>
      </c>
      <c r="R104" t="s">
        <v>57</v>
      </c>
      <c r="S104" t="s">
        <v>57</v>
      </c>
      <c r="T104" t="s">
        <v>57</v>
      </c>
      <c r="U104" t="s">
        <v>57</v>
      </c>
      <c r="V104" t="s">
        <v>57</v>
      </c>
      <c r="X104" t="s">
        <v>57</v>
      </c>
      <c r="Z104" t="s">
        <v>60</v>
      </c>
      <c r="AA104" t="s">
        <v>57</v>
      </c>
    </row>
    <row r="105" spans="3:27" x14ac:dyDescent="0.3">
      <c r="C105">
        <v>-0.52493438320209895</v>
      </c>
      <c r="E105">
        <v>-0.17108639863130801</v>
      </c>
      <c r="H105">
        <v>-0.27463096464126302</v>
      </c>
      <c r="J105">
        <v>-98.473282442748001</v>
      </c>
      <c r="L105">
        <v>-0.23894862604539999</v>
      </c>
      <c r="R105">
        <v>-6.7578982936306806E-2</v>
      </c>
      <c r="S105">
        <v>-4.2881646655231503E-2</v>
      </c>
      <c r="T105">
        <v>-3.59001974510859E-2</v>
      </c>
      <c r="U105">
        <v>-2.3446658851113699E-2</v>
      </c>
      <c r="V105">
        <v>-5.0435001891312503E-2</v>
      </c>
      <c r="X105">
        <v>-2.6546323334218198E-2</v>
      </c>
      <c r="Z105">
        <v>-4.94046736821303E-3</v>
      </c>
      <c r="AA105">
        <v>-1.1599582415033E-2</v>
      </c>
    </row>
    <row r="106" spans="3:27" x14ac:dyDescent="0.3">
      <c r="C106">
        <v>-4</v>
      </c>
      <c r="E106">
        <v>-2</v>
      </c>
      <c r="H106">
        <v>-8</v>
      </c>
      <c r="J106">
        <v>-516</v>
      </c>
      <c r="L106">
        <v>-2</v>
      </c>
      <c r="R106">
        <v>-4</v>
      </c>
      <c r="S106">
        <v>-2</v>
      </c>
      <c r="T106">
        <v>-2</v>
      </c>
      <c r="U106">
        <v>-2</v>
      </c>
      <c r="V106">
        <v>-4</v>
      </c>
      <c r="X106">
        <v>-4</v>
      </c>
      <c r="Z106">
        <v>-3</v>
      </c>
      <c r="AA106">
        <v>-4</v>
      </c>
    </row>
    <row r="107" spans="3:27" x14ac:dyDescent="0.3">
      <c r="C107">
        <v>-4.7750605409461397E-2</v>
      </c>
      <c r="E107">
        <v>-1.53648605638903E-2</v>
      </c>
      <c r="H107">
        <v>-1.9433108464506799E-2</v>
      </c>
      <c r="J107">
        <v>-88.522107424757706</v>
      </c>
      <c r="L107">
        <v>-1.52375976838851E-2</v>
      </c>
      <c r="R107">
        <v>-3.39187959796535E-3</v>
      </c>
      <c r="S107">
        <v>-2.1504847807119901E-3</v>
      </c>
      <c r="T107">
        <v>-1.80064077088003E-3</v>
      </c>
      <c r="U107">
        <v>-1.17464643142414E-3</v>
      </c>
      <c r="V107">
        <v>-2.5016081766850102E-3</v>
      </c>
      <c r="X107">
        <v>-1.3155483722438E-3</v>
      </c>
      <c r="Z107">
        <v>-4.3296238463212103E-4</v>
      </c>
      <c r="AA107">
        <v>-5.6936283012368595E-4</v>
      </c>
    </row>
    <row r="108" spans="3:27" x14ac:dyDescent="0.3">
      <c r="C108">
        <v>-112</v>
      </c>
      <c r="E108">
        <v>-56</v>
      </c>
      <c r="H108">
        <v>-224</v>
      </c>
      <c r="J108">
        <v>-206916</v>
      </c>
      <c r="L108">
        <v>-56</v>
      </c>
      <c r="R108">
        <v>-112</v>
      </c>
      <c r="S108">
        <v>-56</v>
      </c>
      <c r="T108">
        <v>-56</v>
      </c>
      <c r="U108">
        <v>-56</v>
      </c>
      <c r="V108">
        <v>-112</v>
      </c>
      <c r="X108">
        <v>-112</v>
      </c>
      <c r="Z108">
        <v>-150</v>
      </c>
      <c r="AA108">
        <v>-112</v>
      </c>
    </row>
    <row r="109" spans="3:27" x14ac:dyDescent="0.3">
      <c r="C109">
        <v>-96.604388441270302</v>
      </c>
      <c r="E109">
        <v>-48.328951483606701</v>
      </c>
      <c r="H109">
        <v>-93.563793553024894</v>
      </c>
      <c r="J109">
        <v>-388896.53571528097</v>
      </c>
      <c r="L109">
        <v>-108.725541474316</v>
      </c>
      <c r="R109">
        <v>-189.67218461625399</v>
      </c>
      <c r="S109">
        <v>-158.59001077354699</v>
      </c>
      <c r="T109">
        <v>-166.43509180178901</v>
      </c>
      <c r="U109">
        <v>-135.21417923572099</v>
      </c>
      <c r="V109">
        <v>-279.80692953349597</v>
      </c>
      <c r="X109">
        <v>-240.74631133644499</v>
      </c>
      <c r="Z109">
        <v>-239.360325363398</v>
      </c>
      <c r="AA109">
        <v>-420.10289283391899</v>
      </c>
    </row>
    <row r="110" spans="3:27" x14ac:dyDescent="0.3">
      <c r="C110">
        <v>-4</v>
      </c>
      <c r="E110">
        <v>-2</v>
      </c>
      <c r="H110">
        <v>-8</v>
      </c>
      <c r="J110">
        <v>-129</v>
      </c>
      <c r="L110">
        <v>-2</v>
      </c>
      <c r="R110">
        <v>-4</v>
      </c>
      <c r="S110">
        <v>-2</v>
      </c>
      <c r="T110">
        <v>-2</v>
      </c>
      <c r="U110">
        <v>-2</v>
      </c>
      <c r="V110">
        <v>-4</v>
      </c>
      <c r="X110">
        <v>-4</v>
      </c>
      <c r="Z110">
        <v>-3</v>
      </c>
      <c r="AA110">
        <v>-4</v>
      </c>
    </row>
    <row r="111" spans="3:27" x14ac:dyDescent="0.3">
      <c r="C111">
        <v>-112</v>
      </c>
      <c r="E111">
        <v>-56</v>
      </c>
      <c r="H111">
        <v>-224</v>
      </c>
      <c r="J111">
        <v>-1806</v>
      </c>
      <c r="L111">
        <v>-56</v>
      </c>
      <c r="R111">
        <v>-112</v>
      </c>
      <c r="S111">
        <v>-56</v>
      </c>
      <c r="T111">
        <v>-56</v>
      </c>
      <c r="U111">
        <v>-56</v>
      </c>
      <c r="V111">
        <v>-112</v>
      </c>
      <c r="X111">
        <v>-112</v>
      </c>
      <c r="Z111">
        <v>-150</v>
      </c>
      <c r="AA111">
        <v>-112</v>
      </c>
    </row>
    <row r="112" spans="3:27" x14ac:dyDescent="0.3">
      <c r="C112">
        <v>-96.604388441270302</v>
      </c>
      <c r="E112">
        <v>-48.328951483606701</v>
      </c>
      <c r="H112">
        <v>-93.563793553024894</v>
      </c>
      <c r="J112">
        <v>-3394.3587905323802</v>
      </c>
      <c r="L112">
        <v>-108.725541474316</v>
      </c>
      <c r="R112">
        <v>-189.67218461625399</v>
      </c>
      <c r="S112">
        <v>-158.59001077354699</v>
      </c>
      <c r="T112">
        <v>-166.43509180178901</v>
      </c>
      <c r="U112">
        <v>-135.21417923572099</v>
      </c>
      <c r="V112">
        <v>-279.80692953349597</v>
      </c>
      <c r="X112">
        <v>-240.74631133644499</v>
      </c>
      <c r="Z112">
        <v>-239.360325363398</v>
      </c>
      <c r="AA112">
        <v>-420.10289283391899</v>
      </c>
    </row>
    <row r="113" spans="3:27" x14ac:dyDescent="0.3">
      <c r="C113" t="s">
        <v>41</v>
      </c>
      <c r="E113" t="s">
        <v>41</v>
      </c>
      <c r="H113" t="s">
        <v>41</v>
      </c>
      <c r="J113" t="s">
        <v>41</v>
      </c>
      <c r="L113" t="s">
        <v>41</v>
      </c>
      <c r="R113" t="s">
        <v>41</v>
      </c>
      <c r="S113" t="s">
        <v>41</v>
      </c>
      <c r="T113" t="s">
        <v>41</v>
      </c>
      <c r="U113" t="s">
        <v>41</v>
      </c>
      <c r="V113" t="s">
        <v>41</v>
      </c>
      <c r="X113" t="s">
        <v>41</v>
      </c>
      <c r="Z113" t="s">
        <v>41</v>
      </c>
      <c r="AA113" t="s">
        <v>41</v>
      </c>
    </row>
    <row r="114" spans="3:27" x14ac:dyDescent="0.3">
      <c r="C114" t="s">
        <v>62</v>
      </c>
      <c r="E114" t="s">
        <v>62</v>
      </c>
      <c r="H114" t="s">
        <v>62</v>
      </c>
      <c r="J114" t="s">
        <v>63</v>
      </c>
      <c r="L114" t="s">
        <v>62</v>
      </c>
      <c r="R114" t="s">
        <v>62</v>
      </c>
      <c r="S114" t="s">
        <v>62</v>
      </c>
      <c r="T114" t="s">
        <v>62</v>
      </c>
      <c r="U114" t="s">
        <v>62</v>
      </c>
      <c r="V114" t="s">
        <v>62</v>
      </c>
      <c r="X114" t="s">
        <v>62</v>
      </c>
      <c r="Z114" t="s">
        <v>57</v>
      </c>
      <c r="AA114" t="s">
        <v>62</v>
      </c>
    </row>
    <row r="115" spans="3:27" x14ac:dyDescent="0.3">
      <c r="C115">
        <v>-0.52493438320209895</v>
      </c>
      <c r="E115">
        <v>-0.17108639863130801</v>
      </c>
      <c r="H115">
        <v>-0.27463096464126302</v>
      </c>
      <c r="J115">
        <v>-73.854961832060994</v>
      </c>
      <c r="L115">
        <v>-0.23894862604539999</v>
      </c>
      <c r="R115">
        <v>-6.7578982936306806E-2</v>
      </c>
      <c r="S115">
        <v>-4.2881646655231503E-2</v>
      </c>
      <c r="T115">
        <v>-7.1800394902171896E-2</v>
      </c>
      <c r="U115">
        <v>-2.3446658851113699E-2</v>
      </c>
      <c r="V115">
        <v>-5.0435001891312503E-2</v>
      </c>
      <c r="X115">
        <v>-2.6546323334218198E-2</v>
      </c>
      <c r="Z115">
        <v>-6.58728982428404E-3</v>
      </c>
      <c r="AA115">
        <v>-1.1599582415033E-2</v>
      </c>
    </row>
    <row r="116" spans="3:27" x14ac:dyDescent="0.3">
      <c r="C116">
        <v>-4</v>
      </c>
      <c r="E116">
        <v>-2</v>
      </c>
      <c r="H116">
        <v>-8</v>
      </c>
      <c r="J116">
        <v>-387</v>
      </c>
      <c r="L116">
        <v>-2</v>
      </c>
      <c r="R116">
        <v>-4</v>
      </c>
      <c r="S116">
        <v>-2</v>
      </c>
      <c r="T116">
        <v>-4</v>
      </c>
      <c r="U116">
        <v>-2</v>
      </c>
      <c r="V116">
        <v>-4</v>
      </c>
      <c r="X116">
        <v>-4</v>
      </c>
      <c r="Z116">
        <v>-4</v>
      </c>
      <c r="AA116">
        <v>-4</v>
      </c>
    </row>
    <row r="117" spans="3:27" x14ac:dyDescent="0.3">
      <c r="C117">
        <v>-3.7518332821719701E-2</v>
      </c>
      <c r="E117">
        <v>-1.20723904430567E-2</v>
      </c>
      <c r="H117">
        <v>-1.5268870936398201E-2</v>
      </c>
      <c r="J117">
        <v>-84.769299878072204</v>
      </c>
      <c r="L117">
        <v>-1.1972398180195401E-2</v>
      </c>
      <c r="R117">
        <v>-2.6650482555442001E-3</v>
      </c>
      <c r="S117">
        <v>-1.68966661341656E-3</v>
      </c>
      <c r="T117">
        <v>-2.8295783542400502E-3</v>
      </c>
      <c r="U117">
        <v>-9.2293648183325305E-4</v>
      </c>
      <c r="V117">
        <v>-1.96554928168108E-3</v>
      </c>
      <c r="X117">
        <v>-1.03364514962013E-3</v>
      </c>
      <c r="Z117">
        <v>-3.2327858052531698E-4</v>
      </c>
      <c r="AA117">
        <v>-4.4735650938289599E-4</v>
      </c>
    </row>
    <row r="118" spans="3:27" x14ac:dyDescent="0.3">
      <c r="C118">
        <v>-88</v>
      </c>
      <c r="E118">
        <v>-44</v>
      </c>
      <c r="H118">
        <v>-176</v>
      </c>
      <c r="J118">
        <v>-198144</v>
      </c>
      <c r="L118">
        <v>-44</v>
      </c>
      <c r="R118">
        <v>-88</v>
      </c>
      <c r="S118">
        <v>-44</v>
      </c>
      <c r="T118">
        <v>-88</v>
      </c>
      <c r="U118">
        <v>-44</v>
      </c>
      <c r="V118">
        <v>-88</v>
      </c>
      <c r="X118">
        <v>-88</v>
      </c>
      <c r="Z118">
        <v>-112</v>
      </c>
      <c r="AA118">
        <v>-88</v>
      </c>
    </row>
    <row r="119" spans="3:27" x14ac:dyDescent="0.3">
      <c r="C119">
        <v>-75.903448060998102</v>
      </c>
      <c r="E119">
        <v>-37.972747594262401</v>
      </c>
      <c r="H119">
        <v>-73.514409220233802</v>
      </c>
      <c r="J119">
        <v>-372409.65016126703</v>
      </c>
      <c r="L119">
        <v>-85.427211158391401</v>
      </c>
      <c r="R119">
        <v>-149.02814505562799</v>
      </c>
      <c r="S119">
        <v>-124.606437036358</v>
      </c>
      <c r="T119">
        <v>-261.54085854566898</v>
      </c>
      <c r="U119">
        <v>-106.239712256638</v>
      </c>
      <c r="V119">
        <v>-219.84830177631801</v>
      </c>
      <c r="X119">
        <v>-189.15781605006401</v>
      </c>
      <c r="Z119">
        <v>-178.722376271337</v>
      </c>
      <c r="AA119">
        <v>-330.08084436950799</v>
      </c>
    </row>
    <row r="120" spans="3:27" x14ac:dyDescent="0.3">
      <c r="C120">
        <v>-4</v>
      </c>
      <c r="E120">
        <v>-2</v>
      </c>
      <c r="H120">
        <v>-8</v>
      </c>
      <c r="J120">
        <v>-387</v>
      </c>
      <c r="L120">
        <v>-2</v>
      </c>
      <c r="R120">
        <v>-4</v>
      </c>
      <c r="S120">
        <v>-2</v>
      </c>
      <c r="T120">
        <v>-4</v>
      </c>
      <c r="U120">
        <v>-2</v>
      </c>
      <c r="V120">
        <v>-4</v>
      </c>
      <c r="X120">
        <v>-4</v>
      </c>
      <c r="Z120">
        <v>-4</v>
      </c>
      <c r="AA120">
        <v>-4</v>
      </c>
    </row>
    <row r="121" spans="3:27" x14ac:dyDescent="0.3">
      <c r="C121">
        <v>-88</v>
      </c>
      <c r="E121">
        <v>-44</v>
      </c>
      <c r="H121">
        <v>-176</v>
      </c>
      <c r="J121">
        <v>-198144</v>
      </c>
      <c r="L121">
        <v>-44</v>
      </c>
      <c r="R121">
        <v>-88</v>
      </c>
      <c r="S121">
        <v>-44</v>
      </c>
      <c r="T121">
        <v>-88</v>
      </c>
      <c r="U121">
        <v>-44</v>
      </c>
      <c r="V121">
        <v>-88</v>
      </c>
      <c r="X121">
        <v>-88</v>
      </c>
      <c r="Z121">
        <v>-112</v>
      </c>
      <c r="AA121">
        <v>-88</v>
      </c>
    </row>
    <row r="122" spans="3:27" x14ac:dyDescent="0.3">
      <c r="C122">
        <v>-75.903448060998102</v>
      </c>
      <c r="E122">
        <v>-37.972747594262401</v>
      </c>
      <c r="H122">
        <v>-73.514409220233802</v>
      </c>
      <c r="J122">
        <v>-372409.65016126703</v>
      </c>
      <c r="L122">
        <v>-85.427211158391401</v>
      </c>
      <c r="R122">
        <v>-149.02814505562799</v>
      </c>
      <c r="S122">
        <v>-124.606437036358</v>
      </c>
      <c r="T122">
        <v>-261.54085854566898</v>
      </c>
      <c r="U122">
        <v>-106.239712256638</v>
      </c>
      <c r="V122">
        <v>-219.84830177631801</v>
      </c>
      <c r="X122">
        <v>-189.15781605006401</v>
      </c>
      <c r="Z122">
        <v>-178.722376271337</v>
      </c>
      <c r="AA122">
        <v>-330.08084436950799</v>
      </c>
    </row>
    <row r="123" spans="3:27" x14ac:dyDescent="0.3">
      <c r="C123" t="s">
        <v>41</v>
      </c>
      <c r="E123" t="s">
        <v>41</v>
      </c>
      <c r="H123" t="s">
        <v>41</v>
      </c>
      <c r="L123" t="s">
        <v>41</v>
      </c>
      <c r="R123" t="s">
        <v>41</v>
      </c>
      <c r="S123" t="s">
        <v>41</v>
      </c>
      <c r="T123" t="s">
        <v>41</v>
      </c>
      <c r="U123" t="s">
        <v>41</v>
      </c>
      <c r="V123" t="s">
        <v>41</v>
      </c>
      <c r="X123" t="s">
        <v>41</v>
      </c>
      <c r="Z123" t="s">
        <v>41</v>
      </c>
      <c r="AA123" t="s">
        <v>41</v>
      </c>
    </row>
    <row r="124" spans="3:27" x14ac:dyDescent="0.3">
      <c r="C124" t="s">
        <v>59</v>
      </c>
      <c r="E124" t="s">
        <v>59</v>
      </c>
      <c r="H124" t="s">
        <v>59</v>
      </c>
      <c r="L124" t="s">
        <v>59</v>
      </c>
      <c r="R124" t="s">
        <v>59</v>
      </c>
      <c r="S124" t="s">
        <v>59</v>
      </c>
      <c r="T124" t="s">
        <v>59</v>
      </c>
      <c r="U124" t="s">
        <v>59</v>
      </c>
      <c r="V124" t="s">
        <v>59</v>
      </c>
      <c r="X124" t="s">
        <v>59</v>
      </c>
      <c r="Z124" t="s">
        <v>62</v>
      </c>
      <c r="AA124" t="s">
        <v>59</v>
      </c>
    </row>
    <row r="125" spans="3:27" x14ac:dyDescent="0.3">
      <c r="C125">
        <v>-97.506561679789996</v>
      </c>
      <c r="E125">
        <v>-99.1445680068434</v>
      </c>
      <c r="H125">
        <v>-98.695502917954002</v>
      </c>
      <c r="L125">
        <v>-98.924731182795696</v>
      </c>
      <c r="R125">
        <v>-99.678999831052494</v>
      </c>
      <c r="S125">
        <v>-99.785591766723797</v>
      </c>
      <c r="T125">
        <v>-99.7666487165679</v>
      </c>
      <c r="U125">
        <v>-99.894490035169994</v>
      </c>
      <c r="V125">
        <v>-99.7604337410162</v>
      </c>
      <c r="X125">
        <v>-99.873904964162406</v>
      </c>
      <c r="Z125">
        <v>-6.58728982428404E-3</v>
      </c>
      <c r="AA125">
        <v>-99.944901983528595</v>
      </c>
    </row>
    <row r="126" spans="3:27" x14ac:dyDescent="0.3">
      <c r="C126">
        <v>-743</v>
      </c>
      <c r="E126">
        <v>-1159</v>
      </c>
      <c r="H126">
        <v>-2875</v>
      </c>
      <c r="L126">
        <v>-828</v>
      </c>
      <c r="R126">
        <v>-5900</v>
      </c>
      <c r="S126">
        <v>-4654</v>
      </c>
      <c r="T126">
        <v>-5558</v>
      </c>
      <c r="U126">
        <v>-8521</v>
      </c>
      <c r="V126">
        <v>-7912</v>
      </c>
      <c r="X126">
        <v>-15049</v>
      </c>
      <c r="Z126">
        <v>-4</v>
      </c>
      <c r="AA126">
        <v>-34465</v>
      </c>
    </row>
    <row r="127" spans="3:27" x14ac:dyDescent="0.3">
      <c r="C127">
        <v>-86.052559773525701</v>
      </c>
      <c r="E127">
        <v>-86.4245969467827</v>
      </c>
      <c r="H127">
        <v>-89.262687043668905</v>
      </c>
      <c r="L127">
        <v>-90.344805067589604</v>
      </c>
      <c r="R127">
        <v>-92.449797153486102</v>
      </c>
      <c r="S127">
        <v>-92.463011661771702</v>
      </c>
      <c r="T127">
        <v>-92.461746029908596</v>
      </c>
      <c r="U127">
        <v>-92.478277431350307</v>
      </c>
      <c r="V127">
        <v>-92.544046172539495</v>
      </c>
      <c r="X127">
        <v>-92.558154285633705</v>
      </c>
      <c r="Z127">
        <v>-2.5400459898417699E-4</v>
      </c>
      <c r="AA127">
        <v>-92.633675208600295</v>
      </c>
    </row>
    <row r="128" spans="3:27" x14ac:dyDescent="0.3">
      <c r="C128">
        <v>-201838</v>
      </c>
      <c r="E128">
        <v>-314990</v>
      </c>
      <c r="H128">
        <v>-1028906</v>
      </c>
      <c r="L128">
        <v>-332028</v>
      </c>
      <c r="R128">
        <v>-3052696</v>
      </c>
      <c r="S128">
        <v>-2407796</v>
      </c>
      <c r="T128">
        <v>-2875564</v>
      </c>
      <c r="U128">
        <v>-4408802</v>
      </c>
      <c r="V128">
        <v>-4143308</v>
      </c>
      <c r="X128">
        <v>-7879994</v>
      </c>
      <c r="Z128">
        <v>-88</v>
      </c>
      <c r="AA128">
        <v>-18222074</v>
      </c>
    </row>
    <row r="129" spans="3:27" x14ac:dyDescent="0.3">
      <c r="C129">
        <v>-174093.183519724</v>
      </c>
      <c r="E129">
        <v>-271841.72192538</v>
      </c>
      <c r="H129">
        <v>-429769.41325655603</v>
      </c>
      <c r="L129">
        <v>-644641.50151132699</v>
      </c>
      <c r="R129">
        <v>-5169745.7079401799</v>
      </c>
      <c r="S129">
        <v>-6818792.742509</v>
      </c>
      <c r="T129">
        <v>-8546334.9700342994</v>
      </c>
      <c r="U129">
        <v>-10645223.997192999</v>
      </c>
      <c r="V129">
        <v>-10351127.585639</v>
      </c>
      <c r="X129">
        <v>-16938209.721904598</v>
      </c>
      <c r="Z129">
        <v>-140.424724213193</v>
      </c>
      <c r="AA129">
        <v>-68349517.864586994</v>
      </c>
    </row>
    <row r="130" spans="3:27" x14ac:dyDescent="0.3">
      <c r="C130">
        <v>-372</v>
      </c>
      <c r="E130">
        <v>-580</v>
      </c>
      <c r="H130">
        <v>-959</v>
      </c>
      <c r="L130">
        <v>-207</v>
      </c>
      <c r="R130">
        <v>-144</v>
      </c>
      <c r="S130">
        <v>-114</v>
      </c>
      <c r="T130">
        <v>-136</v>
      </c>
      <c r="U130">
        <v>-208</v>
      </c>
      <c r="V130">
        <v>-97</v>
      </c>
      <c r="X130">
        <v>-186</v>
      </c>
      <c r="Z130">
        <v>-4</v>
      </c>
      <c r="AA130">
        <v>-86</v>
      </c>
    </row>
    <row r="131" spans="3:27" x14ac:dyDescent="0.3">
      <c r="C131">
        <v>-5208</v>
      </c>
      <c r="E131">
        <v>-8120</v>
      </c>
      <c r="H131">
        <v>-13426</v>
      </c>
      <c r="L131">
        <v>-2898</v>
      </c>
      <c r="R131">
        <v>-2016</v>
      </c>
      <c r="S131">
        <v>-1596</v>
      </c>
      <c r="T131">
        <v>-1904</v>
      </c>
      <c r="U131">
        <v>-2912</v>
      </c>
      <c r="V131">
        <v>-1358</v>
      </c>
      <c r="X131">
        <v>-2604</v>
      </c>
      <c r="Z131">
        <v>-88</v>
      </c>
      <c r="AA131">
        <v>-1204</v>
      </c>
    </row>
    <row r="132" spans="3:27" x14ac:dyDescent="0.3">
      <c r="C132">
        <v>-4492.1040625190699</v>
      </c>
      <c r="E132">
        <v>-7007.6979651229703</v>
      </c>
      <c r="H132">
        <v>-5607.9798760844296</v>
      </c>
      <c r="L132">
        <v>-5626.5467712958698</v>
      </c>
      <c r="R132">
        <v>-3414.0993230925701</v>
      </c>
      <c r="S132">
        <v>-4519.8153070461003</v>
      </c>
      <c r="T132">
        <v>-5658.7931212608401</v>
      </c>
      <c r="U132">
        <v>-7031.1373202575396</v>
      </c>
      <c r="V132">
        <v>-3392.65902059364</v>
      </c>
      <c r="X132">
        <v>-5597.3517385723499</v>
      </c>
      <c r="Z132">
        <v>-140.424724213193</v>
      </c>
      <c r="AA132">
        <v>-4516.10609796463</v>
      </c>
    </row>
    <row r="133" spans="3:27" x14ac:dyDescent="0.3">
      <c r="C133" t="s">
        <v>41</v>
      </c>
      <c r="E133" t="s">
        <v>41</v>
      </c>
      <c r="H133" t="s">
        <v>41</v>
      </c>
      <c r="L133" t="s">
        <v>41</v>
      </c>
      <c r="R133" t="s">
        <v>41</v>
      </c>
      <c r="S133" t="s">
        <v>41</v>
      </c>
      <c r="T133" t="s">
        <v>41</v>
      </c>
      <c r="U133" t="s">
        <v>41</v>
      </c>
      <c r="V133" t="s">
        <v>41</v>
      </c>
      <c r="X133" t="s">
        <v>41</v>
      </c>
      <c r="Z133" t="s">
        <v>41</v>
      </c>
      <c r="AA133" t="s">
        <v>41</v>
      </c>
    </row>
    <row r="134" spans="3:27" x14ac:dyDescent="0.3">
      <c r="C134" t="s">
        <v>63</v>
      </c>
      <c r="E134" t="s">
        <v>63</v>
      </c>
      <c r="H134" t="s">
        <v>63</v>
      </c>
      <c r="L134" t="s">
        <v>63</v>
      </c>
      <c r="R134" t="s">
        <v>63</v>
      </c>
      <c r="S134" t="s">
        <v>63</v>
      </c>
      <c r="T134" t="s">
        <v>63</v>
      </c>
      <c r="U134" t="s">
        <v>63</v>
      </c>
      <c r="V134" t="s">
        <v>63</v>
      </c>
      <c r="X134" t="s">
        <v>63</v>
      </c>
      <c r="Z134" t="s">
        <v>59</v>
      </c>
      <c r="AA134" t="s">
        <v>63</v>
      </c>
    </row>
    <row r="135" spans="3:27" x14ac:dyDescent="0.3">
      <c r="C135">
        <v>-48.687664041994701</v>
      </c>
      <c r="E135">
        <v>-49.529512403763903</v>
      </c>
      <c r="H135">
        <v>-65.774116031582494</v>
      </c>
      <c r="L135">
        <v>-74.193548387096698</v>
      </c>
      <c r="R135">
        <v>-97.246156445345406</v>
      </c>
      <c r="S135">
        <v>-97.341337907375603</v>
      </c>
      <c r="T135">
        <v>-97.325435289894003</v>
      </c>
      <c r="U135">
        <v>-97.456037514654099</v>
      </c>
      <c r="V135">
        <v>-98.537384945151899</v>
      </c>
      <c r="X135">
        <v>-98.639500929121297</v>
      </c>
      <c r="Z135">
        <v>-99.965416728422497</v>
      </c>
      <c r="AA135">
        <v>-99.695510961605294</v>
      </c>
    </row>
    <row r="136" spans="3:27" x14ac:dyDescent="0.3">
      <c r="C136">
        <v>-371</v>
      </c>
      <c r="E136">
        <v>-579</v>
      </c>
      <c r="H136">
        <v>-1916</v>
      </c>
      <c r="L136">
        <v>-621</v>
      </c>
      <c r="R136">
        <v>-5756</v>
      </c>
      <c r="S136">
        <v>-4540</v>
      </c>
      <c r="T136">
        <v>-5422</v>
      </c>
      <c r="U136">
        <v>-8313</v>
      </c>
      <c r="V136">
        <v>-7815</v>
      </c>
      <c r="X136">
        <v>-14863</v>
      </c>
      <c r="Z136">
        <v>-60702</v>
      </c>
      <c r="AA136">
        <v>-34379</v>
      </c>
    </row>
    <row r="137" spans="3:27" x14ac:dyDescent="0.3">
      <c r="C137">
        <v>-80.985026774446595</v>
      </c>
      <c r="E137">
        <v>-81.337181865074498</v>
      </c>
      <c r="H137">
        <v>-85.105910441131499</v>
      </c>
      <c r="L137">
        <v>-86.514726049761606</v>
      </c>
      <c r="R137">
        <v>-89.251012415490706</v>
      </c>
      <c r="S137">
        <v>-89.263551126239605</v>
      </c>
      <c r="T137">
        <v>-89.262393231648502</v>
      </c>
      <c r="U137">
        <v>-89.278498600492597</v>
      </c>
      <c r="V137">
        <v>-89.371738975055393</v>
      </c>
      <c r="X137">
        <v>-89.385122087587305</v>
      </c>
      <c r="Z137">
        <v>-92.635558069174806</v>
      </c>
      <c r="AA137">
        <v>-89.481713082615698</v>
      </c>
    </row>
    <row r="138" spans="3:27" x14ac:dyDescent="0.3">
      <c r="C138">
        <v>-189952</v>
      </c>
      <c r="E138">
        <v>-296448</v>
      </c>
      <c r="H138">
        <v>-980992</v>
      </c>
      <c r="L138">
        <v>-317952</v>
      </c>
      <c r="R138">
        <v>-2947072</v>
      </c>
      <c r="S138">
        <v>-2324480</v>
      </c>
      <c r="T138">
        <v>-2776064</v>
      </c>
      <c r="U138">
        <v>-4256256</v>
      </c>
      <c r="V138">
        <v>-4001280</v>
      </c>
      <c r="X138">
        <v>-7609856</v>
      </c>
      <c r="Z138">
        <v>-32093628</v>
      </c>
      <c r="AA138">
        <v>-17602048</v>
      </c>
    </row>
    <row r="139" spans="3:27" x14ac:dyDescent="0.3">
      <c r="C139">
        <v>-163841.042796394</v>
      </c>
      <c r="E139">
        <v>-255839.660882361</v>
      </c>
      <c r="H139">
        <v>-409755.95073736098</v>
      </c>
      <c r="L139">
        <v>-617312.56005074701</v>
      </c>
      <c r="R139">
        <v>-4990871.2898338698</v>
      </c>
      <c r="S139">
        <v>-6582844.7900516996</v>
      </c>
      <c r="T139">
        <v>-8250615.47656505</v>
      </c>
      <c r="U139">
        <v>-10276895.743876999</v>
      </c>
      <c r="V139">
        <v>-9996302.4196766894</v>
      </c>
      <c r="X139">
        <v>-16357542.5160849</v>
      </c>
      <c r="Z139">
        <v>-51212941.6011457</v>
      </c>
      <c r="AA139">
        <v>-66023850.755370498</v>
      </c>
    </row>
    <row r="140" spans="3:27" x14ac:dyDescent="0.3">
      <c r="C140">
        <v>-371</v>
      </c>
      <c r="E140">
        <v>-579</v>
      </c>
      <c r="H140">
        <v>-1916</v>
      </c>
      <c r="L140">
        <v>-621</v>
      </c>
      <c r="R140">
        <v>-5756</v>
      </c>
      <c r="S140">
        <v>-4540</v>
      </c>
      <c r="T140">
        <v>-5422</v>
      </c>
      <c r="U140">
        <v>-8313</v>
      </c>
      <c r="V140">
        <v>-7815</v>
      </c>
      <c r="X140">
        <v>-14863</v>
      </c>
      <c r="Z140">
        <v>-152</v>
      </c>
      <c r="AA140">
        <v>-34379</v>
      </c>
    </row>
    <row r="141" spans="3:27" x14ac:dyDescent="0.3">
      <c r="C141">
        <v>-189952</v>
      </c>
      <c r="E141">
        <v>-296448</v>
      </c>
      <c r="H141">
        <v>-980992</v>
      </c>
      <c r="L141">
        <v>-317952</v>
      </c>
      <c r="R141">
        <v>-2947072</v>
      </c>
      <c r="S141">
        <v>-2324480</v>
      </c>
      <c r="T141">
        <v>-2776064</v>
      </c>
      <c r="U141">
        <v>-4256256</v>
      </c>
      <c r="V141">
        <v>-4001280</v>
      </c>
      <c r="X141">
        <v>-7609856</v>
      </c>
      <c r="Z141">
        <v>-2128</v>
      </c>
      <c r="AA141">
        <v>-17602048</v>
      </c>
    </row>
    <row r="142" spans="3:27" x14ac:dyDescent="0.3">
      <c r="C142">
        <v>-163841.042796394</v>
      </c>
      <c r="E142">
        <v>-255839.660882361</v>
      </c>
      <c r="H142">
        <v>-409755.95073736098</v>
      </c>
      <c r="L142">
        <v>-617312.56005074701</v>
      </c>
      <c r="R142">
        <v>-4990871.2898338698</v>
      </c>
      <c r="S142">
        <v>-6582844.7900516996</v>
      </c>
      <c r="T142">
        <v>-8250615.47656505</v>
      </c>
      <c r="U142">
        <v>-10276895.743876999</v>
      </c>
      <c r="V142">
        <v>-9996302.4196766894</v>
      </c>
      <c r="X142">
        <v>-16357542.5160849</v>
      </c>
      <c r="Z142">
        <v>-3395.7251491553998</v>
      </c>
      <c r="AA142">
        <v>-66023850.755370498</v>
      </c>
    </row>
    <row r="143" spans="3:27" x14ac:dyDescent="0.3">
      <c r="Z143" t="s">
        <v>41</v>
      </c>
    </row>
    <row r="144" spans="3:27" x14ac:dyDescent="0.3">
      <c r="Z144" t="s">
        <v>63</v>
      </c>
    </row>
    <row r="145" spans="26:26" x14ac:dyDescent="0.3">
      <c r="Z145">
        <v>-99.715099715099697</v>
      </c>
    </row>
    <row r="146" spans="26:26" x14ac:dyDescent="0.3">
      <c r="Z146">
        <v>-60550</v>
      </c>
    </row>
    <row r="147" spans="26:26" x14ac:dyDescent="0.3">
      <c r="Z147">
        <v>-89.483511089407799</v>
      </c>
    </row>
    <row r="148" spans="26:26" x14ac:dyDescent="0.3">
      <c r="Z148">
        <v>-31001600</v>
      </c>
    </row>
    <row r="149" spans="26:26" x14ac:dyDescent="0.3">
      <c r="Z149">
        <v>-49470353.751906097</v>
      </c>
    </row>
    <row r="150" spans="26:26" x14ac:dyDescent="0.3">
      <c r="Z150">
        <v>-60550</v>
      </c>
    </row>
    <row r="151" spans="26:26" x14ac:dyDescent="0.3">
      <c r="Z151">
        <v>-31001600</v>
      </c>
    </row>
    <row r="152" spans="26:26" x14ac:dyDescent="0.3">
      <c r="Z152">
        <v>-49470353.751906097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401CB-D1AF-41F0-BC2F-533A7C086DC5}">
  <dimension ref="A1:AO142"/>
  <sheetViews>
    <sheetView workbookViewId="0">
      <selection activeCell="A14" sqref="A14:A22"/>
    </sheetView>
  </sheetViews>
  <sheetFormatPr defaultRowHeight="14.4" x14ac:dyDescent="0.3"/>
  <sheetData>
    <row r="1" spans="1:41" s="1" customFormat="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</row>
    <row r="2" spans="1:41" x14ac:dyDescent="0.3">
      <c r="B2" t="s">
        <v>40</v>
      </c>
      <c r="C2" t="s">
        <v>40</v>
      </c>
      <c r="D2" t="s">
        <v>40</v>
      </c>
      <c r="E2" t="s">
        <v>40</v>
      </c>
      <c r="F2" t="s">
        <v>40</v>
      </c>
      <c r="G2" t="s">
        <v>40</v>
      </c>
      <c r="H2" t="s">
        <v>40</v>
      </c>
      <c r="I2" t="s">
        <v>40</v>
      </c>
      <c r="J2" t="s">
        <v>40</v>
      </c>
      <c r="K2" t="s">
        <v>40</v>
      </c>
      <c r="L2" t="s">
        <v>40</v>
      </c>
      <c r="M2" t="s">
        <v>40</v>
      </c>
      <c r="N2" t="s">
        <v>40</v>
      </c>
      <c r="O2" t="s">
        <v>40</v>
      </c>
      <c r="P2" t="s">
        <v>40</v>
      </c>
      <c r="Q2" t="s">
        <v>40</v>
      </c>
      <c r="R2" t="s">
        <v>40</v>
      </c>
      <c r="S2" t="s">
        <v>40</v>
      </c>
      <c r="T2" t="s">
        <v>40</v>
      </c>
      <c r="U2" t="s">
        <v>40</v>
      </c>
      <c r="V2" t="s">
        <v>40</v>
      </c>
      <c r="W2" t="s">
        <v>40</v>
      </c>
      <c r="X2" t="s">
        <v>40</v>
      </c>
      <c r="Y2" t="s">
        <v>40</v>
      </c>
      <c r="Z2" t="s">
        <v>40</v>
      </c>
      <c r="AA2" t="s">
        <v>40</v>
      </c>
      <c r="AB2" t="s">
        <v>40</v>
      </c>
      <c r="AC2" t="s">
        <v>40</v>
      </c>
    </row>
    <row r="3" spans="1:41" x14ac:dyDescent="0.3">
      <c r="B3" t="s">
        <v>41</v>
      </c>
      <c r="C3" t="s">
        <v>41</v>
      </c>
      <c r="D3" t="s">
        <v>41</v>
      </c>
      <c r="E3" t="s">
        <v>41</v>
      </c>
      <c r="F3" t="s">
        <v>41</v>
      </c>
      <c r="G3" t="s">
        <v>41</v>
      </c>
      <c r="H3" t="s">
        <v>41</v>
      </c>
      <c r="I3" t="s">
        <v>41</v>
      </c>
      <c r="J3" t="s">
        <v>41</v>
      </c>
      <c r="K3" t="s">
        <v>41</v>
      </c>
      <c r="L3" t="s">
        <v>41</v>
      </c>
      <c r="M3" t="s">
        <v>41</v>
      </c>
      <c r="N3" t="s">
        <v>41</v>
      </c>
      <c r="O3" t="s">
        <v>41</v>
      </c>
      <c r="P3" t="s">
        <v>41</v>
      </c>
      <c r="Q3" t="s">
        <v>41</v>
      </c>
      <c r="R3" t="s">
        <v>41</v>
      </c>
      <c r="S3" t="s">
        <v>41</v>
      </c>
      <c r="T3" t="s">
        <v>41</v>
      </c>
      <c r="U3" t="s">
        <v>41</v>
      </c>
      <c r="V3" t="s">
        <v>41</v>
      </c>
      <c r="W3" t="s">
        <v>41</v>
      </c>
      <c r="X3" t="s">
        <v>41</v>
      </c>
      <c r="Y3" t="s">
        <v>41</v>
      </c>
      <c r="Z3" t="s">
        <v>41</v>
      </c>
      <c r="AA3" t="s">
        <v>41</v>
      </c>
      <c r="AB3" t="s">
        <v>41</v>
      </c>
      <c r="AC3" t="s">
        <v>41</v>
      </c>
    </row>
    <row r="4" spans="1:41" x14ac:dyDescent="0.3">
      <c r="B4" t="s">
        <v>42</v>
      </c>
      <c r="C4" t="s">
        <v>42</v>
      </c>
      <c r="D4" t="s">
        <v>42</v>
      </c>
      <c r="E4" t="s">
        <v>42</v>
      </c>
      <c r="F4" t="s">
        <v>42</v>
      </c>
      <c r="G4" t="s">
        <v>42</v>
      </c>
      <c r="H4" t="s">
        <v>42</v>
      </c>
      <c r="I4" t="s">
        <v>42</v>
      </c>
      <c r="J4" t="s">
        <v>42</v>
      </c>
      <c r="K4" t="s">
        <v>42</v>
      </c>
      <c r="L4" t="s">
        <v>42</v>
      </c>
      <c r="M4" t="s">
        <v>42</v>
      </c>
      <c r="N4" t="s">
        <v>42</v>
      </c>
      <c r="O4" t="s">
        <v>42</v>
      </c>
      <c r="P4" t="s">
        <v>42</v>
      </c>
      <c r="Q4" t="s">
        <v>42</v>
      </c>
      <c r="R4" t="s">
        <v>42</v>
      </c>
      <c r="S4" t="s">
        <v>42</v>
      </c>
      <c r="T4" t="s">
        <v>42</v>
      </c>
      <c r="U4" t="s">
        <v>42</v>
      </c>
      <c r="V4" t="s">
        <v>42</v>
      </c>
      <c r="W4" t="s">
        <v>42</v>
      </c>
      <c r="X4" t="s">
        <v>42</v>
      </c>
      <c r="Y4" t="s">
        <v>42</v>
      </c>
      <c r="Z4" t="s">
        <v>42</v>
      </c>
      <c r="AA4" t="s">
        <v>42</v>
      </c>
      <c r="AB4" t="s">
        <v>42</v>
      </c>
      <c r="AC4" t="s">
        <v>42</v>
      </c>
    </row>
    <row r="5" spans="1:41" x14ac:dyDescent="0.3">
      <c r="B5" t="s">
        <v>43</v>
      </c>
      <c r="C5" t="s">
        <v>43</v>
      </c>
      <c r="D5" t="s">
        <v>43</v>
      </c>
      <c r="E5" t="s">
        <v>43</v>
      </c>
      <c r="F5" t="s">
        <v>43</v>
      </c>
      <c r="G5" t="s">
        <v>43</v>
      </c>
      <c r="H5" t="s">
        <v>43</v>
      </c>
      <c r="I5" t="s">
        <v>43</v>
      </c>
      <c r="J5" t="s">
        <v>43</v>
      </c>
      <c r="K5" t="s">
        <v>43</v>
      </c>
      <c r="L5" t="s">
        <v>43</v>
      </c>
      <c r="M5" t="s">
        <v>43</v>
      </c>
      <c r="N5" t="s">
        <v>43</v>
      </c>
      <c r="O5" t="s">
        <v>43</v>
      </c>
      <c r="P5" t="s">
        <v>43</v>
      </c>
      <c r="Q5" t="s">
        <v>43</v>
      </c>
      <c r="R5" t="s">
        <v>43</v>
      </c>
      <c r="S5" t="s">
        <v>43</v>
      </c>
      <c r="T5" t="s">
        <v>43</v>
      </c>
      <c r="U5" t="s">
        <v>43</v>
      </c>
      <c r="V5" t="s">
        <v>43</v>
      </c>
      <c r="W5" t="s">
        <v>43</v>
      </c>
      <c r="X5" t="s">
        <v>43</v>
      </c>
      <c r="Y5" t="s">
        <v>43</v>
      </c>
      <c r="Z5" t="s">
        <v>43</v>
      </c>
      <c r="AA5" t="s">
        <v>43</v>
      </c>
      <c r="AB5" t="s">
        <v>43</v>
      </c>
      <c r="AC5" t="s">
        <v>43</v>
      </c>
    </row>
    <row r="6" spans="1:41" x14ac:dyDescent="0.3">
      <c r="B6" t="s">
        <v>44</v>
      </c>
      <c r="C6" t="s">
        <v>44</v>
      </c>
      <c r="D6" t="s">
        <v>44</v>
      </c>
      <c r="E6" t="s">
        <v>44</v>
      </c>
      <c r="F6" t="s">
        <v>44</v>
      </c>
      <c r="G6" t="s">
        <v>44</v>
      </c>
      <c r="H6" t="s">
        <v>44</v>
      </c>
      <c r="I6" t="s">
        <v>44</v>
      </c>
      <c r="J6" t="s">
        <v>44</v>
      </c>
      <c r="K6" t="s">
        <v>44</v>
      </c>
      <c r="L6" t="s">
        <v>44</v>
      </c>
      <c r="M6" t="s">
        <v>44</v>
      </c>
      <c r="N6" t="s">
        <v>44</v>
      </c>
      <c r="O6" t="s">
        <v>44</v>
      </c>
      <c r="P6" t="s">
        <v>44</v>
      </c>
      <c r="Q6" t="s">
        <v>44</v>
      </c>
      <c r="R6" t="s">
        <v>44</v>
      </c>
      <c r="S6" t="s">
        <v>44</v>
      </c>
      <c r="T6" t="s">
        <v>44</v>
      </c>
      <c r="U6" t="s">
        <v>44</v>
      </c>
      <c r="V6" t="s">
        <v>44</v>
      </c>
      <c r="W6" t="s">
        <v>44</v>
      </c>
      <c r="X6" t="s">
        <v>44</v>
      </c>
      <c r="Y6" t="s">
        <v>44</v>
      </c>
      <c r="Z6" t="s">
        <v>44</v>
      </c>
      <c r="AA6" t="s">
        <v>44</v>
      </c>
      <c r="AB6" t="s">
        <v>44</v>
      </c>
      <c r="AC6" t="s">
        <v>44</v>
      </c>
    </row>
    <row r="7" spans="1:41" x14ac:dyDescent="0.3">
      <c r="B7" t="s">
        <v>45</v>
      </c>
      <c r="C7" t="s">
        <v>45</v>
      </c>
      <c r="D7" t="s">
        <v>45</v>
      </c>
      <c r="E7" t="s">
        <v>45</v>
      </c>
      <c r="F7" t="s">
        <v>45</v>
      </c>
      <c r="G7" t="s">
        <v>45</v>
      </c>
      <c r="H7" t="s">
        <v>45</v>
      </c>
      <c r="I7" t="s">
        <v>45</v>
      </c>
      <c r="J7" t="s">
        <v>45</v>
      </c>
      <c r="K7" t="s">
        <v>45</v>
      </c>
      <c r="L7" t="s">
        <v>45</v>
      </c>
      <c r="M7" t="s">
        <v>45</v>
      </c>
      <c r="N7" t="s">
        <v>45</v>
      </c>
      <c r="O7" t="s">
        <v>45</v>
      </c>
      <c r="P7" t="s">
        <v>45</v>
      </c>
      <c r="Q7" t="s">
        <v>45</v>
      </c>
      <c r="R7" t="s">
        <v>45</v>
      </c>
      <c r="S7" t="s">
        <v>45</v>
      </c>
      <c r="T7" t="s">
        <v>45</v>
      </c>
      <c r="U7" t="s">
        <v>45</v>
      </c>
      <c r="V7" t="s">
        <v>45</v>
      </c>
      <c r="W7" t="s">
        <v>45</v>
      </c>
      <c r="X7" t="s">
        <v>45</v>
      </c>
      <c r="Y7" t="s">
        <v>45</v>
      </c>
      <c r="Z7" t="s">
        <v>45</v>
      </c>
      <c r="AA7" t="s">
        <v>45</v>
      </c>
      <c r="AB7" t="s">
        <v>45</v>
      </c>
      <c r="AC7" t="s">
        <v>45</v>
      </c>
    </row>
    <row r="8" spans="1:41" x14ac:dyDescent="0.3">
      <c r="B8" t="s">
        <v>46</v>
      </c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  <c r="I8" t="s">
        <v>46</v>
      </c>
      <c r="J8" t="s">
        <v>46</v>
      </c>
      <c r="K8" t="s">
        <v>46</v>
      </c>
      <c r="L8" t="s">
        <v>46</v>
      </c>
      <c r="M8" t="s">
        <v>46</v>
      </c>
      <c r="N8" t="s">
        <v>46</v>
      </c>
      <c r="O8" t="s">
        <v>46</v>
      </c>
      <c r="P8" t="s">
        <v>46</v>
      </c>
      <c r="Q8" t="s">
        <v>46</v>
      </c>
      <c r="R8" t="s">
        <v>46</v>
      </c>
      <c r="S8" t="s">
        <v>46</v>
      </c>
      <c r="T8" t="s">
        <v>46</v>
      </c>
      <c r="U8" t="s">
        <v>46</v>
      </c>
      <c r="V8" t="s">
        <v>46</v>
      </c>
      <c r="W8" t="s">
        <v>46</v>
      </c>
      <c r="X8" t="s">
        <v>46</v>
      </c>
      <c r="Y8" t="s">
        <v>46</v>
      </c>
      <c r="Z8" t="s">
        <v>46</v>
      </c>
      <c r="AA8" t="s">
        <v>46</v>
      </c>
      <c r="AB8" t="s">
        <v>46</v>
      </c>
      <c r="AC8" t="s">
        <v>46</v>
      </c>
    </row>
    <row r="9" spans="1:41" x14ac:dyDescent="0.3">
      <c r="B9" t="s">
        <v>47</v>
      </c>
      <c r="C9" t="s">
        <v>47</v>
      </c>
      <c r="D9" t="s">
        <v>47</v>
      </c>
      <c r="E9" t="s">
        <v>47</v>
      </c>
      <c r="F9" t="s">
        <v>47</v>
      </c>
      <c r="G9" t="s">
        <v>47</v>
      </c>
      <c r="H9" t="s">
        <v>47</v>
      </c>
      <c r="I9" t="s">
        <v>47</v>
      </c>
      <c r="J9" t="s">
        <v>47</v>
      </c>
      <c r="K9" t="s">
        <v>47</v>
      </c>
      <c r="L9" t="s">
        <v>47</v>
      </c>
      <c r="M9" t="s">
        <v>47</v>
      </c>
      <c r="N9" t="s">
        <v>47</v>
      </c>
      <c r="O9" t="s">
        <v>47</v>
      </c>
      <c r="P9" t="s">
        <v>47</v>
      </c>
      <c r="Q9" t="s">
        <v>47</v>
      </c>
      <c r="R9" t="s">
        <v>47</v>
      </c>
      <c r="S9" t="s">
        <v>47</v>
      </c>
      <c r="T9" t="s">
        <v>47</v>
      </c>
      <c r="U9" t="s">
        <v>47</v>
      </c>
      <c r="V9" t="s">
        <v>47</v>
      </c>
      <c r="W9" t="s">
        <v>47</v>
      </c>
      <c r="X9" t="s">
        <v>47</v>
      </c>
      <c r="Y9" t="s">
        <v>47</v>
      </c>
      <c r="Z9" t="s">
        <v>47</v>
      </c>
      <c r="AA9" t="s">
        <v>47</v>
      </c>
      <c r="AB9" t="s">
        <v>47</v>
      </c>
      <c r="AC9" t="s">
        <v>47</v>
      </c>
    </row>
    <row r="10" spans="1:41" x14ac:dyDescent="0.3">
      <c r="B10" t="s">
        <v>48</v>
      </c>
      <c r="C10" t="s">
        <v>48</v>
      </c>
      <c r="D10" t="s">
        <v>48</v>
      </c>
      <c r="E10" t="s">
        <v>48</v>
      </c>
      <c r="F10" t="s">
        <v>48</v>
      </c>
      <c r="G10" t="s">
        <v>48</v>
      </c>
      <c r="H10" t="s">
        <v>48</v>
      </c>
      <c r="I10" t="s">
        <v>48</v>
      </c>
      <c r="J10" t="s">
        <v>48</v>
      </c>
      <c r="K10" t="s">
        <v>48</v>
      </c>
      <c r="L10" t="s">
        <v>48</v>
      </c>
      <c r="M10" t="s">
        <v>48</v>
      </c>
      <c r="N10" t="s">
        <v>48</v>
      </c>
      <c r="O10" t="s">
        <v>48</v>
      </c>
      <c r="P10" t="s">
        <v>48</v>
      </c>
      <c r="Q10" t="s">
        <v>48</v>
      </c>
      <c r="R10" t="s">
        <v>48</v>
      </c>
      <c r="S10" t="s">
        <v>48</v>
      </c>
      <c r="T10" t="s">
        <v>48</v>
      </c>
      <c r="U10" t="s">
        <v>48</v>
      </c>
      <c r="V10" t="s">
        <v>48</v>
      </c>
      <c r="W10" t="s">
        <v>48</v>
      </c>
      <c r="X10" t="s">
        <v>48</v>
      </c>
      <c r="Y10" t="s">
        <v>48</v>
      </c>
      <c r="Z10" t="s">
        <v>48</v>
      </c>
      <c r="AA10" t="s">
        <v>48</v>
      </c>
      <c r="AB10" t="s">
        <v>48</v>
      </c>
      <c r="AC10" t="s">
        <v>48</v>
      </c>
    </row>
    <row r="11" spans="1:41" x14ac:dyDescent="0.3">
      <c r="B11" t="s">
        <v>49</v>
      </c>
      <c r="C11" t="s">
        <v>49</v>
      </c>
      <c r="D11" t="s">
        <v>49</v>
      </c>
      <c r="E11" t="s">
        <v>49</v>
      </c>
      <c r="F11" t="s">
        <v>49</v>
      </c>
      <c r="G11" t="s">
        <v>49</v>
      </c>
      <c r="H11" t="s">
        <v>49</v>
      </c>
      <c r="I11" t="s">
        <v>49</v>
      </c>
      <c r="J11" t="s">
        <v>49</v>
      </c>
      <c r="K11" t="s">
        <v>49</v>
      </c>
      <c r="L11" t="s">
        <v>49</v>
      </c>
      <c r="M11" t="s">
        <v>49</v>
      </c>
      <c r="N11" t="s">
        <v>49</v>
      </c>
      <c r="O11" t="s">
        <v>49</v>
      </c>
      <c r="P11" t="s">
        <v>49</v>
      </c>
      <c r="Q11" t="s">
        <v>49</v>
      </c>
      <c r="R11" t="s">
        <v>49</v>
      </c>
      <c r="S11" t="s">
        <v>49</v>
      </c>
      <c r="T11" t="s">
        <v>49</v>
      </c>
      <c r="U11" t="s">
        <v>49</v>
      </c>
      <c r="V11" t="s">
        <v>49</v>
      </c>
      <c r="W11" t="s">
        <v>49</v>
      </c>
      <c r="X11" t="s">
        <v>49</v>
      </c>
      <c r="Y11" t="s">
        <v>49</v>
      </c>
      <c r="Z11" t="s">
        <v>49</v>
      </c>
      <c r="AA11" t="s">
        <v>49</v>
      </c>
      <c r="AB11" t="s">
        <v>49</v>
      </c>
      <c r="AC11" t="s">
        <v>49</v>
      </c>
    </row>
    <row r="12" spans="1:41" x14ac:dyDescent="0.3">
      <c r="B12" t="s">
        <v>50</v>
      </c>
      <c r="C12" t="s">
        <v>50</v>
      </c>
      <c r="D12" t="s">
        <v>50</v>
      </c>
      <c r="E12" t="s">
        <v>50</v>
      </c>
      <c r="F12" t="s">
        <v>50</v>
      </c>
      <c r="G12" t="s">
        <v>50</v>
      </c>
      <c r="H12" t="s">
        <v>50</v>
      </c>
      <c r="I12" t="s">
        <v>50</v>
      </c>
      <c r="J12" t="s">
        <v>50</v>
      </c>
      <c r="K12" t="s">
        <v>50</v>
      </c>
      <c r="L12" t="s">
        <v>50</v>
      </c>
      <c r="M12" t="s">
        <v>50</v>
      </c>
      <c r="N12" t="s">
        <v>50</v>
      </c>
      <c r="O12" t="s">
        <v>50</v>
      </c>
      <c r="P12" t="s">
        <v>50</v>
      </c>
      <c r="Q12" t="s">
        <v>50</v>
      </c>
      <c r="R12" t="s">
        <v>50</v>
      </c>
      <c r="S12" t="s">
        <v>50</v>
      </c>
      <c r="T12" t="s">
        <v>50</v>
      </c>
      <c r="U12" t="s">
        <v>50</v>
      </c>
      <c r="V12" t="s">
        <v>50</v>
      </c>
      <c r="W12" t="s">
        <v>50</v>
      </c>
      <c r="X12" t="s">
        <v>50</v>
      </c>
      <c r="Y12" t="s">
        <v>50</v>
      </c>
      <c r="Z12" t="s">
        <v>50</v>
      </c>
      <c r="AA12" t="s">
        <v>50</v>
      </c>
      <c r="AB12" t="s">
        <v>50</v>
      </c>
      <c r="AC12" t="s">
        <v>50</v>
      </c>
    </row>
    <row r="13" spans="1:41" x14ac:dyDescent="0.3">
      <c r="B13" t="s">
        <v>41</v>
      </c>
      <c r="C13" t="s">
        <v>41</v>
      </c>
      <c r="D13" t="s">
        <v>41</v>
      </c>
      <c r="E13" t="s">
        <v>41</v>
      </c>
      <c r="F13" t="s">
        <v>41</v>
      </c>
      <c r="G13" t="s">
        <v>41</v>
      </c>
      <c r="H13" t="s">
        <v>41</v>
      </c>
      <c r="I13" t="s">
        <v>41</v>
      </c>
      <c r="J13" t="s">
        <v>41</v>
      </c>
      <c r="K13" t="s">
        <v>41</v>
      </c>
      <c r="L13" t="s">
        <v>41</v>
      </c>
      <c r="M13" t="s">
        <v>41</v>
      </c>
      <c r="N13" t="s">
        <v>41</v>
      </c>
      <c r="O13" t="s">
        <v>41</v>
      </c>
      <c r="P13" t="s">
        <v>41</v>
      </c>
      <c r="Q13" t="s">
        <v>41</v>
      </c>
      <c r="R13" t="s">
        <v>41</v>
      </c>
      <c r="S13" t="s">
        <v>41</v>
      </c>
      <c r="T13" t="s">
        <v>41</v>
      </c>
      <c r="U13" t="s">
        <v>41</v>
      </c>
      <c r="V13" t="s">
        <v>41</v>
      </c>
      <c r="W13" t="s">
        <v>41</v>
      </c>
      <c r="X13" t="s">
        <v>41</v>
      </c>
      <c r="Y13" t="s">
        <v>41</v>
      </c>
      <c r="Z13" t="s">
        <v>41</v>
      </c>
      <c r="AA13" t="s">
        <v>41</v>
      </c>
      <c r="AB13" t="s">
        <v>41</v>
      </c>
      <c r="AC13" t="s">
        <v>41</v>
      </c>
    </row>
    <row r="14" spans="1:41" x14ac:dyDescent="0.3">
      <c r="A14" t="s">
        <v>42</v>
      </c>
      <c r="B14" t="s">
        <v>51</v>
      </c>
      <c r="C14" t="s">
        <v>51</v>
      </c>
      <c r="D14" t="s">
        <v>51</v>
      </c>
      <c r="E14" t="s">
        <v>51</v>
      </c>
      <c r="F14" t="s">
        <v>51</v>
      </c>
      <c r="G14" t="s">
        <v>51</v>
      </c>
      <c r="H14" t="s">
        <v>51</v>
      </c>
      <c r="I14" t="s">
        <v>51</v>
      </c>
      <c r="J14" t="s">
        <v>51</v>
      </c>
      <c r="K14" t="s">
        <v>51</v>
      </c>
      <c r="L14" t="s">
        <v>51</v>
      </c>
      <c r="M14" t="s">
        <v>51</v>
      </c>
      <c r="N14" t="s">
        <v>51</v>
      </c>
      <c r="O14" t="s">
        <v>51</v>
      </c>
      <c r="P14" t="s">
        <v>51</v>
      </c>
      <c r="Q14" t="s">
        <v>51</v>
      </c>
      <c r="R14" t="s">
        <v>51</v>
      </c>
      <c r="S14" t="s">
        <v>51</v>
      </c>
      <c r="T14" t="s">
        <v>51</v>
      </c>
      <c r="U14" t="s">
        <v>51</v>
      </c>
      <c r="V14" t="s">
        <v>51</v>
      </c>
      <c r="W14" t="s">
        <v>51</v>
      </c>
      <c r="X14" t="s">
        <v>51</v>
      </c>
      <c r="Y14" t="s">
        <v>51</v>
      </c>
      <c r="Z14" t="s">
        <v>51</v>
      </c>
      <c r="AA14" t="s">
        <v>51</v>
      </c>
      <c r="AB14" t="s">
        <v>51</v>
      </c>
      <c r="AC14" t="s">
        <v>51</v>
      </c>
    </row>
    <row r="15" spans="1:41" x14ac:dyDescent="0.3">
      <c r="A15" t="s">
        <v>43</v>
      </c>
      <c r="B15">
        <v>-100</v>
      </c>
      <c r="C15">
        <v>-100</v>
      </c>
      <c r="D15">
        <v>-100</v>
      </c>
      <c r="E15">
        <v>-100</v>
      </c>
      <c r="F15">
        <v>-100</v>
      </c>
      <c r="G15">
        <v>-100</v>
      </c>
      <c r="H15">
        <v>-100</v>
      </c>
      <c r="I15">
        <v>-100</v>
      </c>
      <c r="J15">
        <v>-100</v>
      </c>
      <c r="K15">
        <v>-100</v>
      </c>
      <c r="L15">
        <v>-100</v>
      </c>
      <c r="M15">
        <v>-100</v>
      </c>
      <c r="N15">
        <v>-100</v>
      </c>
      <c r="O15">
        <v>-100</v>
      </c>
      <c r="P15">
        <v>-100</v>
      </c>
      <c r="Q15">
        <v>-100</v>
      </c>
      <c r="R15">
        <v>-100</v>
      </c>
      <c r="S15">
        <v>-100</v>
      </c>
      <c r="T15">
        <v>-100</v>
      </c>
      <c r="U15">
        <v>-100</v>
      </c>
      <c r="V15">
        <v>-100</v>
      </c>
      <c r="W15">
        <v>-100</v>
      </c>
      <c r="X15">
        <v>-100</v>
      </c>
      <c r="Y15">
        <v>-100</v>
      </c>
      <c r="Z15">
        <v>-100</v>
      </c>
      <c r="AA15">
        <v>-100</v>
      </c>
      <c r="AB15">
        <v>-100</v>
      </c>
      <c r="AC15">
        <v>-100</v>
      </c>
    </row>
    <row r="16" spans="1:41" x14ac:dyDescent="0.3">
      <c r="A16" t="s">
        <v>44</v>
      </c>
      <c r="B16">
        <v>-512</v>
      </c>
      <c r="C16">
        <v>-404</v>
      </c>
      <c r="D16">
        <v>-664</v>
      </c>
      <c r="E16">
        <v>-505</v>
      </c>
      <c r="F16">
        <v>-728</v>
      </c>
      <c r="G16">
        <v>-871</v>
      </c>
      <c r="H16">
        <v>-562</v>
      </c>
      <c r="I16">
        <v>-959</v>
      </c>
      <c r="J16">
        <v>-658</v>
      </c>
      <c r="K16">
        <v>-1121</v>
      </c>
      <c r="L16">
        <v>-963</v>
      </c>
      <c r="M16">
        <v>-1325</v>
      </c>
      <c r="N16">
        <v>-944</v>
      </c>
      <c r="O16">
        <v>-1562</v>
      </c>
      <c r="P16">
        <v>-1899</v>
      </c>
      <c r="Q16">
        <v>-5009</v>
      </c>
      <c r="R16">
        <v>-5201</v>
      </c>
      <c r="S16">
        <v>-6849</v>
      </c>
      <c r="T16">
        <v>-8449</v>
      </c>
      <c r="U16">
        <v>-11891</v>
      </c>
      <c r="V16">
        <v>-9086</v>
      </c>
      <c r="W16">
        <v>-13363</v>
      </c>
      <c r="X16">
        <v>-14681</v>
      </c>
      <c r="Y16">
        <v>-23487</v>
      </c>
      <c r="Z16">
        <v>-41759</v>
      </c>
      <c r="AA16">
        <v>-62577</v>
      </c>
      <c r="AB16">
        <v>-109455</v>
      </c>
      <c r="AC16">
        <v>-67020</v>
      </c>
    </row>
    <row r="17" spans="1:29" x14ac:dyDescent="0.3">
      <c r="A17" t="s">
        <v>45</v>
      </c>
      <c r="B17">
        <v>-100</v>
      </c>
      <c r="C17">
        <v>-100</v>
      </c>
      <c r="D17">
        <v>-100</v>
      </c>
      <c r="E17">
        <v>-100</v>
      </c>
      <c r="F17">
        <v>-100</v>
      </c>
      <c r="G17">
        <v>-100</v>
      </c>
      <c r="H17">
        <v>-100</v>
      </c>
      <c r="I17">
        <v>-100</v>
      </c>
      <c r="J17">
        <v>-100</v>
      </c>
      <c r="K17">
        <v>-100</v>
      </c>
      <c r="L17">
        <v>-100</v>
      </c>
      <c r="M17">
        <v>-100</v>
      </c>
      <c r="N17">
        <v>-100</v>
      </c>
      <c r="O17">
        <v>-100</v>
      </c>
      <c r="P17">
        <v>-100</v>
      </c>
      <c r="Q17">
        <v>-100</v>
      </c>
      <c r="R17">
        <v>-100</v>
      </c>
      <c r="S17">
        <v>-100</v>
      </c>
      <c r="T17">
        <v>-100</v>
      </c>
      <c r="U17">
        <v>-100</v>
      </c>
      <c r="V17">
        <v>-100</v>
      </c>
      <c r="W17">
        <v>-100</v>
      </c>
      <c r="X17">
        <v>-100</v>
      </c>
      <c r="Y17">
        <v>-100</v>
      </c>
      <c r="Z17">
        <v>-100</v>
      </c>
      <c r="AA17">
        <v>-100</v>
      </c>
      <c r="AB17">
        <v>-100</v>
      </c>
      <c r="AC17">
        <v>-100</v>
      </c>
    </row>
    <row r="18" spans="1:29" x14ac:dyDescent="0.3">
      <c r="A18" t="s">
        <v>46</v>
      </c>
      <c r="B18">
        <v>-189456</v>
      </c>
      <c r="C18">
        <v>-155144</v>
      </c>
      <c r="D18">
        <v>-251670</v>
      </c>
      <c r="E18">
        <v>-193685</v>
      </c>
      <c r="F18">
        <v>-342893</v>
      </c>
      <c r="G18">
        <v>-420881</v>
      </c>
      <c r="H18">
        <v>-270286</v>
      </c>
      <c r="I18">
        <v>-463052</v>
      </c>
      <c r="J18">
        <v>-364870</v>
      </c>
      <c r="K18">
        <v>-620112</v>
      </c>
      <c r="L18">
        <v>-541163</v>
      </c>
      <c r="M18">
        <v>-743729</v>
      </c>
      <c r="N18">
        <v>-569841</v>
      </c>
      <c r="O18">
        <v>-948153</v>
      </c>
      <c r="P18">
        <v>-1157418</v>
      </c>
      <c r="Q18">
        <v>-3072636</v>
      </c>
      <c r="R18">
        <v>-3461877</v>
      </c>
      <c r="S18">
        <v>-4557770</v>
      </c>
      <c r="T18">
        <v>-5622459</v>
      </c>
      <c r="U18">
        <v>-7914481</v>
      </c>
      <c r="V18">
        <v>-6104087</v>
      </c>
      <c r="W18">
        <v>-8989805</v>
      </c>
      <c r="X18">
        <v>-9864470</v>
      </c>
      <c r="Y18">
        <v>-15799752</v>
      </c>
      <c r="Z18">
        <v>-28334266</v>
      </c>
      <c r="AA18">
        <v>-42447931</v>
      </c>
      <c r="AB18">
        <v>-74268603</v>
      </c>
      <c r="AC18">
        <v>-45476416</v>
      </c>
    </row>
    <row r="19" spans="1:29" x14ac:dyDescent="0.3">
      <c r="A19" t="s">
        <v>47</v>
      </c>
      <c r="B19">
        <v>-189200.131458838</v>
      </c>
      <c r="C19">
        <v>-247319.135726512</v>
      </c>
      <c r="D19">
        <v>-309717.20110351202</v>
      </c>
      <c r="E19">
        <v>-387468.89255749702</v>
      </c>
      <c r="F19">
        <v>-353922.55475144298</v>
      </c>
      <c r="G19">
        <v>-464496.26998469699</v>
      </c>
      <c r="H19">
        <v>-581141.02364479902</v>
      </c>
      <c r="I19">
        <v>-725811.70651348797</v>
      </c>
      <c r="J19">
        <v>-684294.60503229895</v>
      </c>
      <c r="K19">
        <v>-906904.96019596001</v>
      </c>
      <c r="L19">
        <v>-1127470.4736196101</v>
      </c>
      <c r="M19">
        <v>-1408300.2397219399</v>
      </c>
      <c r="N19">
        <v>-1354528.1283819501</v>
      </c>
      <c r="O19">
        <v>-1784944.6347869099</v>
      </c>
      <c r="P19">
        <v>-2215904.15982603</v>
      </c>
      <c r="Q19">
        <v>-2768162.0583080701</v>
      </c>
      <c r="R19">
        <v>-6658091.3601103304</v>
      </c>
      <c r="S19">
        <v>-8717844.7041869797</v>
      </c>
      <c r="T19">
        <v>-10919649.159964699</v>
      </c>
      <c r="U19">
        <v>-13641237.912704401</v>
      </c>
      <c r="V19">
        <v>-13212581.0550215</v>
      </c>
      <c r="W19">
        <v>-17528765.9557538</v>
      </c>
      <c r="X19">
        <v>-21801824.035983499</v>
      </c>
      <c r="Y19">
        <v>-27297728.886762001</v>
      </c>
      <c r="Z19">
        <v>-66101841.044198804</v>
      </c>
      <c r="AA19">
        <v>-87115676.060849994</v>
      </c>
      <c r="AB19">
        <v>-89929987.081923798</v>
      </c>
      <c r="AC19">
        <v>-93941848.778591007</v>
      </c>
    </row>
    <row r="20" spans="1:29" x14ac:dyDescent="0.3">
      <c r="A20" t="s">
        <v>48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</row>
    <row r="21" spans="1:29" x14ac:dyDescent="0.3">
      <c r="A21" t="s">
        <v>49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</row>
    <row r="22" spans="1:29" x14ac:dyDescent="0.3">
      <c r="A22" t="s">
        <v>50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</row>
    <row r="23" spans="1:29" x14ac:dyDescent="0.3">
      <c r="B23" t="s">
        <v>41</v>
      </c>
      <c r="C23" t="s">
        <v>41</v>
      </c>
      <c r="D23" t="s">
        <v>41</v>
      </c>
      <c r="E23" t="s">
        <v>41</v>
      </c>
      <c r="F23" t="s">
        <v>41</v>
      </c>
      <c r="G23" t="s">
        <v>41</v>
      </c>
      <c r="H23" t="s">
        <v>41</v>
      </c>
      <c r="I23" t="s">
        <v>41</v>
      </c>
      <c r="J23" t="s">
        <v>41</v>
      </c>
      <c r="K23" t="s">
        <v>41</v>
      </c>
      <c r="L23" t="s">
        <v>41</v>
      </c>
      <c r="M23" t="s">
        <v>41</v>
      </c>
      <c r="N23" t="s">
        <v>41</v>
      </c>
      <c r="O23" t="s">
        <v>41</v>
      </c>
      <c r="P23" t="s">
        <v>41</v>
      </c>
      <c r="Q23" t="s">
        <v>41</v>
      </c>
      <c r="R23" t="s">
        <v>41</v>
      </c>
      <c r="S23" t="s">
        <v>41</v>
      </c>
      <c r="T23" t="s">
        <v>41</v>
      </c>
      <c r="U23" t="s">
        <v>41</v>
      </c>
      <c r="V23" t="s">
        <v>41</v>
      </c>
      <c r="W23" t="s">
        <v>41</v>
      </c>
      <c r="X23" t="s">
        <v>41</v>
      </c>
      <c r="Y23" t="s">
        <v>41</v>
      </c>
      <c r="Z23" t="s">
        <v>41</v>
      </c>
      <c r="AA23" t="s">
        <v>41</v>
      </c>
      <c r="AB23" t="s">
        <v>41</v>
      </c>
      <c r="AC23" t="s">
        <v>41</v>
      </c>
    </row>
    <row r="24" spans="1:29" x14ac:dyDescent="0.3">
      <c r="B24" t="s">
        <v>52</v>
      </c>
      <c r="C24" t="s">
        <v>52</v>
      </c>
      <c r="D24" t="s">
        <v>52</v>
      </c>
      <c r="E24" t="s">
        <v>52</v>
      </c>
      <c r="F24" t="s">
        <v>52</v>
      </c>
      <c r="G24" t="s">
        <v>52</v>
      </c>
      <c r="H24" t="s">
        <v>52</v>
      </c>
      <c r="I24" t="s">
        <v>52</v>
      </c>
      <c r="J24" t="s">
        <v>52</v>
      </c>
      <c r="K24" t="s">
        <v>52</v>
      </c>
      <c r="L24" t="s">
        <v>52</v>
      </c>
      <c r="M24" t="s">
        <v>52</v>
      </c>
      <c r="N24" t="s">
        <v>52</v>
      </c>
      <c r="O24" t="s">
        <v>52</v>
      </c>
      <c r="P24" t="s">
        <v>52</v>
      </c>
      <c r="Q24" t="s">
        <v>52</v>
      </c>
      <c r="R24" t="s">
        <v>52</v>
      </c>
      <c r="S24" t="s">
        <v>52</v>
      </c>
      <c r="T24" t="s">
        <v>52</v>
      </c>
      <c r="U24" t="s">
        <v>52</v>
      </c>
      <c r="V24" t="s">
        <v>52</v>
      </c>
      <c r="W24" t="s">
        <v>52</v>
      </c>
      <c r="X24" t="s">
        <v>52</v>
      </c>
      <c r="Y24" t="s">
        <v>52</v>
      </c>
      <c r="Z24" t="s">
        <v>52</v>
      </c>
      <c r="AA24" t="s">
        <v>52</v>
      </c>
      <c r="AB24" t="s">
        <v>52</v>
      </c>
      <c r="AC24" t="s">
        <v>52</v>
      </c>
    </row>
    <row r="25" spans="1:29" x14ac:dyDescent="0.3">
      <c r="B25">
        <v>-100</v>
      </c>
      <c r="C25">
        <v>-100</v>
      </c>
      <c r="D25">
        <v>-100</v>
      </c>
      <c r="E25">
        <v>-100</v>
      </c>
      <c r="F25">
        <v>-100</v>
      </c>
      <c r="G25">
        <v>-100</v>
      </c>
      <c r="H25">
        <v>-100</v>
      </c>
      <c r="I25">
        <v>-100</v>
      </c>
      <c r="J25">
        <v>-100</v>
      </c>
      <c r="K25">
        <v>-100</v>
      </c>
      <c r="L25">
        <v>-100</v>
      </c>
      <c r="M25">
        <v>-100</v>
      </c>
      <c r="N25">
        <v>-100</v>
      </c>
      <c r="O25">
        <v>-100</v>
      </c>
      <c r="P25">
        <v>-100</v>
      </c>
      <c r="Q25">
        <v>-100</v>
      </c>
      <c r="R25">
        <v>-100</v>
      </c>
      <c r="S25">
        <v>-100</v>
      </c>
      <c r="T25">
        <v>-100</v>
      </c>
      <c r="U25">
        <v>-100</v>
      </c>
      <c r="V25">
        <v>-100</v>
      </c>
      <c r="W25">
        <v>-100</v>
      </c>
      <c r="X25">
        <v>-100</v>
      </c>
      <c r="Y25">
        <v>-100</v>
      </c>
      <c r="Z25">
        <v>-100</v>
      </c>
      <c r="AA25">
        <v>-100</v>
      </c>
      <c r="AB25">
        <v>-100</v>
      </c>
      <c r="AC25">
        <v>-100</v>
      </c>
    </row>
    <row r="26" spans="1:29" x14ac:dyDescent="0.3">
      <c r="B26">
        <v>-512</v>
      </c>
      <c r="C26">
        <v>-404</v>
      </c>
      <c r="D26">
        <v>-664</v>
      </c>
      <c r="E26">
        <v>-505</v>
      </c>
      <c r="F26">
        <v>-728</v>
      </c>
      <c r="G26">
        <v>-871</v>
      </c>
      <c r="H26">
        <v>-562</v>
      </c>
      <c r="I26">
        <v>-959</v>
      </c>
      <c r="J26">
        <v>-658</v>
      </c>
      <c r="K26">
        <v>-1121</v>
      </c>
      <c r="L26">
        <v>-963</v>
      </c>
      <c r="M26">
        <v>-1325</v>
      </c>
      <c r="N26">
        <v>-944</v>
      </c>
      <c r="O26">
        <v>-1562</v>
      </c>
      <c r="P26">
        <v>-1899</v>
      </c>
      <c r="Q26">
        <v>-5009</v>
      </c>
      <c r="R26">
        <v>-5201</v>
      </c>
      <c r="S26">
        <v>-6849</v>
      </c>
      <c r="T26">
        <v>-8449</v>
      </c>
      <c r="U26">
        <v>-11891</v>
      </c>
      <c r="V26">
        <v>-9086</v>
      </c>
      <c r="W26">
        <v>-13363</v>
      </c>
      <c r="X26">
        <v>-14681</v>
      </c>
      <c r="Y26">
        <v>-23487</v>
      </c>
      <c r="Z26">
        <v>-41759</v>
      </c>
      <c r="AA26">
        <v>-62577</v>
      </c>
      <c r="AB26">
        <v>-109455</v>
      </c>
      <c r="AC26">
        <v>-67020</v>
      </c>
    </row>
    <row r="27" spans="1:29" x14ac:dyDescent="0.3">
      <c r="B27">
        <v>-3.7834642344396499</v>
      </c>
      <c r="C27">
        <v>-3.64564533594596</v>
      </c>
      <c r="D27">
        <v>-3.69372591091508</v>
      </c>
      <c r="E27">
        <v>-3.6502568603660501</v>
      </c>
      <c r="F27">
        <v>-2.9723558077884298</v>
      </c>
      <c r="G27">
        <v>-2.8972559939745399</v>
      </c>
      <c r="H27">
        <v>-2.9109905803482201</v>
      </c>
      <c r="I27">
        <v>-2.8994583761650898</v>
      </c>
      <c r="J27">
        <v>-2.52473483706525</v>
      </c>
      <c r="K27">
        <v>-2.5308331398199</v>
      </c>
      <c r="L27">
        <v>-2.4913011421697302</v>
      </c>
      <c r="M27">
        <v>-2.4941880711925899</v>
      </c>
      <c r="N27">
        <v>-2.3192434380818501</v>
      </c>
      <c r="O27">
        <v>-2.30637882282711</v>
      </c>
      <c r="P27">
        <v>-2.2970093777701699</v>
      </c>
      <c r="Q27">
        <v>-2.2822748936092601</v>
      </c>
      <c r="R27">
        <v>-2.1033098518520399</v>
      </c>
      <c r="S27">
        <v>-2.10379198599315</v>
      </c>
      <c r="T27">
        <v>-2.1038125844937201</v>
      </c>
      <c r="U27">
        <v>-2.1034101920264798</v>
      </c>
      <c r="V27">
        <v>-2.0839152521908599</v>
      </c>
      <c r="W27">
        <v>-2.0810462518374901</v>
      </c>
      <c r="X27">
        <v>-2.0835787426998098</v>
      </c>
      <c r="Y27">
        <v>-2.0811592485755401</v>
      </c>
      <c r="Z27">
        <v>-2.0633179627804701</v>
      </c>
      <c r="AA27">
        <v>-2.0638885791630202</v>
      </c>
      <c r="AB27">
        <v>-2.0632810341134298</v>
      </c>
      <c r="AC27">
        <v>-2.0632232759943001</v>
      </c>
    </row>
    <row r="28" spans="1:29" x14ac:dyDescent="0.3">
      <c r="B28">
        <v>-7168</v>
      </c>
      <c r="C28">
        <v>-5656</v>
      </c>
      <c r="D28">
        <v>-9296</v>
      </c>
      <c r="E28">
        <v>-7070</v>
      </c>
      <c r="F28">
        <v>-10192</v>
      </c>
      <c r="G28">
        <v>-12194</v>
      </c>
      <c r="H28">
        <v>-7868</v>
      </c>
      <c r="I28">
        <v>-13426</v>
      </c>
      <c r="J28">
        <v>-9212</v>
      </c>
      <c r="K28">
        <v>-15694</v>
      </c>
      <c r="L28">
        <v>-13482</v>
      </c>
      <c r="M28">
        <v>-18550</v>
      </c>
      <c r="N28">
        <v>-13216</v>
      </c>
      <c r="O28">
        <v>-21868</v>
      </c>
      <c r="P28">
        <v>-26586</v>
      </c>
      <c r="Q28">
        <v>-70126</v>
      </c>
      <c r="R28">
        <v>-72814</v>
      </c>
      <c r="S28">
        <v>-95886</v>
      </c>
      <c r="T28">
        <v>-118286</v>
      </c>
      <c r="U28">
        <v>-166474</v>
      </c>
      <c r="V28">
        <v>-127204</v>
      </c>
      <c r="W28">
        <v>-187082</v>
      </c>
      <c r="X28">
        <v>-205534</v>
      </c>
      <c r="Y28">
        <v>-328818</v>
      </c>
      <c r="Z28">
        <v>-584626</v>
      </c>
      <c r="AA28">
        <v>-876078</v>
      </c>
      <c r="AB28">
        <v>-1532370</v>
      </c>
      <c r="AC28">
        <v>-938280</v>
      </c>
    </row>
    <row r="29" spans="1:29" x14ac:dyDescent="0.3">
      <c r="B29">
        <v>-7158.31930525797</v>
      </c>
      <c r="C29">
        <v>-9016.3785365154708</v>
      </c>
      <c r="D29">
        <v>-11440.1045077214</v>
      </c>
      <c r="E29">
        <v>-14143.6098323644</v>
      </c>
      <c r="F29">
        <v>-10519.8376112277</v>
      </c>
      <c r="G29">
        <v>-13457.6460239198</v>
      </c>
      <c r="H29">
        <v>-16916.960456839301</v>
      </c>
      <c r="I29">
        <v>-21044.608319692099</v>
      </c>
      <c r="J29">
        <v>-17276.624281408502</v>
      </c>
      <c r="K29">
        <v>-22952.251279309799</v>
      </c>
      <c r="L29">
        <v>-28088.684786911799</v>
      </c>
      <c r="M29">
        <v>-35125.656585721503</v>
      </c>
      <c r="N29">
        <v>-31414.8047344714</v>
      </c>
      <c r="O29">
        <v>-41167.585055914104</v>
      </c>
      <c r="P29">
        <v>-50899.526353603404</v>
      </c>
      <c r="Q29">
        <v>-63177.067671182704</v>
      </c>
      <c r="R29">
        <v>-140040.29152251</v>
      </c>
      <c r="S29">
        <v>-183405.31823801299</v>
      </c>
      <c r="T29">
        <v>-229728.95320990001</v>
      </c>
      <c r="U29">
        <v>-286931.18857440702</v>
      </c>
      <c r="V29">
        <v>-275338.99181367498</v>
      </c>
      <c r="W29">
        <v>-364781.72691558202</v>
      </c>
      <c r="X29">
        <v>-454258.17113456997</v>
      </c>
      <c r="Y29">
        <v>-568109.20937792701</v>
      </c>
      <c r="Z29">
        <v>-1363891.15999355</v>
      </c>
      <c r="AA29">
        <v>-1797970.48888053</v>
      </c>
      <c r="AB29">
        <v>-1855508.3674419899</v>
      </c>
      <c r="AC29">
        <v>-1938230.0898992601</v>
      </c>
    </row>
    <row r="30" spans="1:29" x14ac:dyDescent="0.3"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</row>
    <row r="31" spans="1:29" x14ac:dyDescent="0.3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</row>
    <row r="32" spans="1:29" x14ac:dyDescent="0.3"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</row>
    <row r="33" spans="2:29" x14ac:dyDescent="0.3">
      <c r="B33" t="s">
        <v>41</v>
      </c>
      <c r="C33" t="s">
        <v>41</v>
      </c>
      <c r="D33" t="s">
        <v>41</v>
      </c>
      <c r="E33" t="s">
        <v>41</v>
      </c>
      <c r="F33" t="s">
        <v>41</v>
      </c>
      <c r="G33" t="s">
        <v>41</v>
      </c>
      <c r="H33" t="s">
        <v>41</v>
      </c>
      <c r="I33" t="s">
        <v>41</v>
      </c>
      <c r="J33" t="s">
        <v>41</v>
      </c>
      <c r="K33" t="s">
        <v>41</v>
      </c>
      <c r="L33" t="s">
        <v>41</v>
      </c>
      <c r="M33" t="s">
        <v>41</v>
      </c>
      <c r="N33" t="s">
        <v>41</v>
      </c>
      <c r="O33" t="s">
        <v>41</v>
      </c>
      <c r="P33" t="s">
        <v>41</v>
      </c>
      <c r="Q33" t="s">
        <v>41</v>
      </c>
      <c r="R33" t="s">
        <v>41</v>
      </c>
      <c r="S33" t="s">
        <v>41</v>
      </c>
      <c r="T33" t="s">
        <v>41</v>
      </c>
      <c r="U33" t="s">
        <v>41</v>
      </c>
      <c r="V33" t="s">
        <v>41</v>
      </c>
      <c r="W33" t="s">
        <v>41</v>
      </c>
      <c r="X33" t="s">
        <v>41</v>
      </c>
      <c r="Y33" t="s">
        <v>41</v>
      </c>
      <c r="Z33" t="s">
        <v>41</v>
      </c>
      <c r="AA33" t="s">
        <v>41</v>
      </c>
      <c r="AB33" t="s">
        <v>41</v>
      </c>
      <c r="AC33" t="s">
        <v>41</v>
      </c>
    </row>
    <row r="34" spans="2:29" x14ac:dyDescent="0.3">
      <c r="B34" t="s">
        <v>54</v>
      </c>
      <c r="C34" t="s">
        <v>53</v>
      </c>
      <c r="D34" t="s">
        <v>54</v>
      </c>
      <c r="E34" t="s">
        <v>53</v>
      </c>
      <c r="F34" t="s">
        <v>54</v>
      </c>
      <c r="G34" t="s">
        <v>53</v>
      </c>
      <c r="H34" t="s">
        <v>53</v>
      </c>
      <c r="I34" t="s">
        <v>53</v>
      </c>
      <c r="J34" t="s">
        <v>54</v>
      </c>
      <c r="K34" t="s">
        <v>54</v>
      </c>
      <c r="L34" t="s">
        <v>53</v>
      </c>
      <c r="M34" t="s">
        <v>53</v>
      </c>
      <c r="N34" t="s">
        <v>54</v>
      </c>
      <c r="O34" t="s">
        <v>54</v>
      </c>
      <c r="P34" t="s">
        <v>54</v>
      </c>
      <c r="Q34" t="s">
        <v>54</v>
      </c>
      <c r="R34" t="s">
        <v>53</v>
      </c>
      <c r="S34" t="s">
        <v>53</v>
      </c>
      <c r="T34" t="s">
        <v>53</v>
      </c>
      <c r="U34" t="s">
        <v>53</v>
      </c>
      <c r="V34" t="s">
        <v>54</v>
      </c>
      <c r="W34" t="s">
        <v>54</v>
      </c>
      <c r="X34" t="s">
        <v>54</v>
      </c>
      <c r="Y34" t="s">
        <v>53</v>
      </c>
      <c r="Z34" t="s">
        <v>53</v>
      </c>
      <c r="AA34" t="s">
        <v>54</v>
      </c>
      <c r="AB34" t="s">
        <v>53</v>
      </c>
      <c r="AC34" t="s">
        <v>53</v>
      </c>
    </row>
    <row r="35" spans="2:29" x14ac:dyDescent="0.3">
      <c r="B35">
        <v>-1.953125</v>
      </c>
      <c r="C35">
        <v>-100</v>
      </c>
      <c r="D35">
        <v>-0.90361445783132499</v>
      </c>
      <c r="E35">
        <v>-100</v>
      </c>
      <c r="F35">
        <v>-1.0989010989010899</v>
      </c>
      <c r="G35">
        <v>-100</v>
      </c>
      <c r="H35">
        <v>-100</v>
      </c>
      <c r="I35">
        <v>-100</v>
      </c>
      <c r="J35">
        <v>-0.60790273556231</v>
      </c>
      <c r="K35">
        <v>-0.71364852809990997</v>
      </c>
      <c r="L35">
        <v>-100</v>
      </c>
      <c r="M35">
        <v>-100</v>
      </c>
      <c r="N35">
        <v>-0.84745762711864403</v>
      </c>
      <c r="O35">
        <v>-0.51216389244558203</v>
      </c>
      <c r="P35">
        <v>-0.36861506055818799</v>
      </c>
      <c r="Q35">
        <v>-7.9856258734278304E-2</v>
      </c>
      <c r="R35">
        <v>-100</v>
      </c>
      <c r="S35">
        <v>-100</v>
      </c>
      <c r="T35">
        <v>-100</v>
      </c>
      <c r="U35">
        <v>-100</v>
      </c>
      <c r="V35">
        <v>-6.6035659255998205E-2</v>
      </c>
      <c r="W35">
        <v>-2.2450048641772E-2</v>
      </c>
      <c r="X35">
        <v>-5.4492200803759903E-2</v>
      </c>
      <c r="Y35">
        <v>-100</v>
      </c>
      <c r="Z35">
        <v>-100</v>
      </c>
      <c r="AA35">
        <v>-1.27842498042411E-2</v>
      </c>
      <c r="AB35">
        <v>-100</v>
      </c>
      <c r="AC35">
        <v>-100</v>
      </c>
    </row>
    <row r="36" spans="2:29" x14ac:dyDescent="0.3">
      <c r="B36">
        <v>-10</v>
      </c>
      <c r="C36">
        <v>-404</v>
      </c>
      <c r="D36">
        <v>-6</v>
      </c>
      <c r="E36">
        <v>-505</v>
      </c>
      <c r="F36">
        <v>-8</v>
      </c>
      <c r="G36">
        <v>-871</v>
      </c>
      <c r="H36">
        <v>-562</v>
      </c>
      <c r="I36">
        <v>-959</v>
      </c>
      <c r="J36">
        <v>-4</v>
      </c>
      <c r="K36">
        <v>-8</v>
      </c>
      <c r="L36">
        <v>-963</v>
      </c>
      <c r="M36">
        <v>-1325</v>
      </c>
      <c r="N36">
        <v>-8</v>
      </c>
      <c r="O36">
        <v>-8</v>
      </c>
      <c r="P36">
        <v>-7</v>
      </c>
      <c r="Q36">
        <v>-4</v>
      </c>
      <c r="R36">
        <v>-5201</v>
      </c>
      <c r="S36">
        <v>-6849</v>
      </c>
      <c r="T36">
        <v>-8449</v>
      </c>
      <c r="U36">
        <v>-11891</v>
      </c>
      <c r="V36">
        <v>-6</v>
      </c>
      <c r="W36">
        <v>-3</v>
      </c>
      <c r="X36">
        <v>-8</v>
      </c>
      <c r="Y36">
        <v>-23487</v>
      </c>
      <c r="Z36">
        <v>-41759</v>
      </c>
      <c r="AA36">
        <v>-8</v>
      </c>
      <c r="AB36">
        <v>-109455</v>
      </c>
      <c r="AC36">
        <v>-67020</v>
      </c>
    </row>
    <row r="37" spans="2:29" x14ac:dyDescent="0.3">
      <c r="B37">
        <v>-0.21113081665399799</v>
      </c>
      <c r="C37">
        <v>-5.2080647656370802</v>
      </c>
      <c r="D37">
        <v>-9.5362975324830096E-2</v>
      </c>
      <c r="E37">
        <v>-5.2146526576657903</v>
      </c>
      <c r="F37">
        <v>-9.3323573242965002E-2</v>
      </c>
      <c r="G37">
        <v>-4.13893713424934</v>
      </c>
      <c r="H37">
        <v>-4.1585579719260304</v>
      </c>
      <c r="I37">
        <v>-4.1420833945215598</v>
      </c>
      <c r="J37">
        <v>-4.3851234686326603E-2</v>
      </c>
      <c r="K37">
        <v>-5.1603581288541402E-2</v>
      </c>
      <c r="L37">
        <v>-3.5590016316710398</v>
      </c>
      <c r="M37">
        <v>-3.5631258159894199</v>
      </c>
      <c r="N37">
        <v>-5.6156015449923699E-2</v>
      </c>
      <c r="O37">
        <v>-3.3749827295805598E-2</v>
      </c>
      <c r="P37">
        <v>-2.4191778596842201E-2</v>
      </c>
      <c r="Q37">
        <v>-5.2072552687659696E-3</v>
      </c>
      <c r="R37">
        <v>-3.0047283597886301</v>
      </c>
      <c r="S37">
        <v>-3.0054171228473501</v>
      </c>
      <c r="T37">
        <v>-3.0054465492767402</v>
      </c>
      <c r="U37">
        <v>-3.0048717028949801</v>
      </c>
      <c r="V37">
        <v>-3.9317919289158197E-3</v>
      </c>
      <c r="W37">
        <v>-1.3348454165579701E-3</v>
      </c>
      <c r="X37">
        <v>-3.2439654639326702E-3</v>
      </c>
      <c r="Y37">
        <v>-2.97308464082221</v>
      </c>
      <c r="Z37">
        <v>-2.9475970896863801</v>
      </c>
      <c r="AA37">
        <v>-7.5386477611829802E-4</v>
      </c>
      <c r="AB37">
        <v>-2.9475443344477599</v>
      </c>
      <c r="AC37">
        <v>-2.9474618228490099</v>
      </c>
    </row>
    <row r="38" spans="2:29" x14ac:dyDescent="0.3">
      <c r="B38">
        <v>-400</v>
      </c>
      <c r="C38">
        <v>-8080</v>
      </c>
      <c r="D38">
        <v>-240</v>
      </c>
      <c r="E38">
        <v>-10100</v>
      </c>
      <c r="F38">
        <v>-320</v>
      </c>
      <c r="G38">
        <v>-17420</v>
      </c>
      <c r="H38">
        <v>-11240</v>
      </c>
      <c r="I38">
        <v>-19180</v>
      </c>
      <c r="J38">
        <v>-160</v>
      </c>
      <c r="K38">
        <v>-320</v>
      </c>
      <c r="L38">
        <v>-19260</v>
      </c>
      <c r="M38">
        <v>-26500</v>
      </c>
      <c r="N38">
        <v>-320</v>
      </c>
      <c r="O38">
        <v>-320</v>
      </c>
      <c r="P38">
        <v>-280</v>
      </c>
      <c r="Q38">
        <v>-160</v>
      </c>
      <c r="R38">
        <v>-104020</v>
      </c>
      <c r="S38">
        <v>-136980</v>
      </c>
      <c r="T38">
        <v>-168980</v>
      </c>
      <c r="U38">
        <v>-237820</v>
      </c>
      <c r="V38">
        <v>-240</v>
      </c>
      <c r="W38">
        <v>-120</v>
      </c>
      <c r="X38">
        <v>-320</v>
      </c>
      <c r="Y38">
        <v>-469740</v>
      </c>
      <c r="Z38">
        <v>-835180</v>
      </c>
      <c r="AA38">
        <v>-320</v>
      </c>
      <c r="AB38">
        <v>-2189100</v>
      </c>
      <c r="AC38">
        <v>-1340400</v>
      </c>
    </row>
    <row r="39" spans="2:29" x14ac:dyDescent="0.3">
      <c r="B39">
        <v>-399.45978265948497</v>
      </c>
      <c r="C39">
        <v>-12880.5407664506</v>
      </c>
      <c r="D39">
        <v>-295.35553806509699</v>
      </c>
      <c r="E39">
        <v>-20205.156903377701</v>
      </c>
      <c r="F39">
        <v>-330.29317460683598</v>
      </c>
      <c r="G39">
        <v>-19225.208605599699</v>
      </c>
      <c r="H39">
        <v>-24167.0863669133</v>
      </c>
      <c r="I39">
        <v>-30063.726170988699</v>
      </c>
      <c r="J39">
        <v>-300.071633198585</v>
      </c>
      <c r="K39">
        <v>-467.99543834453601</v>
      </c>
      <c r="L39">
        <v>-40126.692552731198</v>
      </c>
      <c r="M39">
        <v>-50179.509408173501</v>
      </c>
      <c r="N39">
        <v>-760.64902504773397</v>
      </c>
      <c r="O39">
        <v>-602.41573156633103</v>
      </c>
      <c r="P39">
        <v>-536.06662826333195</v>
      </c>
      <c r="Q39">
        <v>-144.145264629228</v>
      </c>
      <c r="R39">
        <v>-200057.55931787199</v>
      </c>
      <c r="S39">
        <v>-262007.597482877</v>
      </c>
      <c r="T39">
        <v>-328184.21887128602</v>
      </c>
      <c r="U39">
        <v>-409901.69796343899</v>
      </c>
      <c r="V39">
        <v>-519.49119552279899</v>
      </c>
      <c r="W39">
        <v>-233.98192893955499</v>
      </c>
      <c r="X39">
        <v>-707.24364223467899</v>
      </c>
      <c r="Y39">
        <v>-811584.58482561097</v>
      </c>
      <c r="Z39">
        <v>-1948415.9428479201</v>
      </c>
      <c r="AA39">
        <v>-656.73439630006897</v>
      </c>
      <c r="AB39">
        <v>-2650726.2392028398</v>
      </c>
      <c r="AC39">
        <v>-2768900.1284275199</v>
      </c>
    </row>
    <row r="40" spans="2:29" x14ac:dyDescent="0.3"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</row>
    <row r="41" spans="2:29" x14ac:dyDescent="0.3"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</row>
    <row r="42" spans="2:29" x14ac:dyDescent="0.3"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</row>
    <row r="43" spans="2:29" x14ac:dyDescent="0.3">
      <c r="B43" t="s">
        <v>41</v>
      </c>
      <c r="C43" t="s">
        <v>41</v>
      </c>
      <c r="D43" t="s">
        <v>41</v>
      </c>
      <c r="E43" t="s">
        <v>41</v>
      </c>
      <c r="F43" t="s">
        <v>41</v>
      </c>
      <c r="G43" t="s">
        <v>41</v>
      </c>
      <c r="H43" t="s">
        <v>41</v>
      </c>
      <c r="I43" t="s">
        <v>41</v>
      </c>
      <c r="J43" t="s">
        <v>41</v>
      </c>
      <c r="K43" t="s">
        <v>41</v>
      </c>
      <c r="L43" t="s">
        <v>41</v>
      </c>
      <c r="M43" t="s">
        <v>41</v>
      </c>
      <c r="N43" t="s">
        <v>41</v>
      </c>
      <c r="O43" t="s">
        <v>41</v>
      </c>
      <c r="P43" t="s">
        <v>41</v>
      </c>
      <c r="Q43" t="s">
        <v>41</v>
      </c>
      <c r="R43" t="s">
        <v>41</v>
      </c>
      <c r="S43" t="s">
        <v>41</v>
      </c>
      <c r="T43" t="s">
        <v>41</v>
      </c>
      <c r="U43" t="s">
        <v>41</v>
      </c>
      <c r="V43" t="s">
        <v>41</v>
      </c>
      <c r="W43" t="s">
        <v>41</v>
      </c>
      <c r="X43" t="s">
        <v>41</v>
      </c>
      <c r="Y43" t="s">
        <v>41</v>
      </c>
      <c r="Z43" t="s">
        <v>41</v>
      </c>
      <c r="AA43" t="s">
        <v>41</v>
      </c>
      <c r="AB43" t="s">
        <v>41</v>
      </c>
      <c r="AC43" t="s">
        <v>41</v>
      </c>
    </row>
    <row r="44" spans="2:29" x14ac:dyDescent="0.3">
      <c r="B44" t="s">
        <v>55</v>
      </c>
      <c r="C44" t="s">
        <v>55</v>
      </c>
      <c r="D44" t="s">
        <v>55</v>
      </c>
      <c r="E44" t="s">
        <v>55</v>
      </c>
      <c r="F44" t="s">
        <v>55</v>
      </c>
      <c r="G44" t="s">
        <v>55</v>
      </c>
      <c r="H44" t="s">
        <v>55</v>
      </c>
      <c r="I44" t="s">
        <v>55</v>
      </c>
      <c r="J44" t="s">
        <v>55</v>
      </c>
      <c r="K44" t="s">
        <v>55</v>
      </c>
      <c r="L44" t="s">
        <v>55</v>
      </c>
      <c r="M44" t="s">
        <v>55</v>
      </c>
      <c r="N44" t="s">
        <v>55</v>
      </c>
      <c r="O44" t="s">
        <v>55</v>
      </c>
      <c r="P44" t="s">
        <v>55</v>
      </c>
      <c r="Q44" t="s">
        <v>55</v>
      </c>
      <c r="R44" t="s">
        <v>55</v>
      </c>
      <c r="S44" t="s">
        <v>55</v>
      </c>
      <c r="T44" t="s">
        <v>55</v>
      </c>
      <c r="U44" t="s">
        <v>55</v>
      </c>
      <c r="V44" t="s">
        <v>55</v>
      </c>
      <c r="W44" t="s">
        <v>55</v>
      </c>
      <c r="X44" t="s">
        <v>55</v>
      </c>
      <c r="Y44" t="s">
        <v>55</v>
      </c>
      <c r="Z44" t="s">
        <v>55</v>
      </c>
      <c r="AA44" t="s">
        <v>55</v>
      </c>
      <c r="AB44" t="s">
        <v>55</v>
      </c>
      <c r="AC44" t="s">
        <v>55</v>
      </c>
    </row>
    <row r="45" spans="2:29" x14ac:dyDescent="0.3">
      <c r="B45">
        <v>-1.953125</v>
      </c>
      <c r="C45">
        <v>-100</v>
      </c>
      <c r="D45">
        <v>-0.90361445783132499</v>
      </c>
      <c r="E45">
        <v>-100</v>
      </c>
      <c r="F45">
        <v>-1.0989010989010899</v>
      </c>
      <c r="G45">
        <v>-100</v>
      </c>
      <c r="H45">
        <v>-100</v>
      </c>
      <c r="I45">
        <v>-100</v>
      </c>
      <c r="J45">
        <v>-0.60790273556231</v>
      </c>
      <c r="K45">
        <v>-0.71364852809990997</v>
      </c>
      <c r="L45">
        <v>-100</v>
      </c>
      <c r="M45">
        <v>-100</v>
      </c>
      <c r="N45">
        <v>-0.84745762711864403</v>
      </c>
      <c r="O45">
        <v>-0.51216389244558203</v>
      </c>
      <c r="P45">
        <v>-0.36861506055818799</v>
      </c>
      <c r="Q45">
        <v>-7.9856258734278304E-2</v>
      </c>
      <c r="R45">
        <v>-100</v>
      </c>
      <c r="S45">
        <v>-100</v>
      </c>
      <c r="T45">
        <v>-100</v>
      </c>
      <c r="U45">
        <v>-100</v>
      </c>
      <c r="V45">
        <v>-6.6035659255998205E-2</v>
      </c>
      <c r="W45">
        <v>-2.2450048641772E-2</v>
      </c>
      <c r="X45">
        <v>-5.4492200803759903E-2</v>
      </c>
      <c r="Y45">
        <v>-100</v>
      </c>
      <c r="Z45">
        <v>-100</v>
      </c>
      <c r="AA45">
        <v>-1.27842498042411E-2</v>
      </c>
      <c r="AB45">
        <v>-100</v>
      </c>
      <c r="AC45">
        <v>-100</v>
      </c>
    </row>
    <row r="46" spans="2:29" x14ac:dyDescent="0.3">
      <c r="B46">
        <v>-10</v>
      </c>
      <c r="C46">
        <v>-404</v>
      </c>
      <c r="D46">
        <v>-6</v>
      </c>
      <c r="E46">
        <v>-505</v>
      </c>
      <c r="F46">
        <v>-8</v>
      </c>
      <c r="G46">
        <v>-871</v>
      </c>
      <c r="H46">
        <v>-562</v>
      </c>
      <c r="I46">
        <v>-959</v>
      </c>
      <c r="J46">
        <v>-4</v>
      </c>
      <c r="K46">
        <v>-8</v>
      </c>
      <c r="L46">
        <v>-963</v>
      </c>
      <c r="M46">
        <v>-1325</v>
      </c>
      <c r="N46">
        <v>-8</v>
      </c>
      <c r="O46">
        <v>-8</v>
      </c>
      <c r="P46">
        <v>-7</v>
      </c>
      <c r="Q46">
        <v>-4</v>
      </c>
      <c r="R46">
        <v>-5201</v>
      </c>
      <c r="S46">
        <v>-6849</v>
      </c>
      <c r="T46">
        <v>-8449</v>
      </c>
      <c r="U46">
        <v>-11891</v>
      </c>
      <c r="V46">
        <v>-6</v>
      </c>
      <c r="W46">
        <v>-3</v>
      </c>
      <c r="X46">
        <v>-8</v>
      </c>
      <c r="Y46">
        <v>-23487</v>
      </c>
      <c r="Z46">
        <v>-41759</v>
      </c>
      <c r="AA46">
        <v>-8</v>
      </c>
      <c r="AB46">
        <v>-109455</v>
      </c>
      <c r="AC46">
        <v>-67020</v>
      </c>
    </row>
    <row r="47" spans="2:29" x14ac:dyDescent="0.3">
      <c r="B47">
        <v>-4.2226163330799697E-2</v>
      </c>
      <c r="C47">
        <v>-2.08322590625483</v>
      </c>
      <c r="D47">
        <v>-1.9072595064965999E-2</v>
      </c>
      <c r="E47">
        <v>-2.0858610630663099</v>
      </c>
      <c r="F47">
        <v>-1.8664714648593001E-2</v>
      </c>
      <c r="G47">
        <v>-1.6555748536997299</v>
      </c>
      <c r="H47">
        <v>-1.6634231887704101</v>
      </c>
      <c r="I47">
        <v>-1.6568333578086201</v>
      </c>
      <c r="J47">
        <v>-8.7702469372653198E-3</v>
      </c>
      <c r="K47">
        <v>-1.0320716257708199E-2</v>
      </c>
      <c r="L47">
        <v>-1.42360065266841</v>
      </c>
      <c r="M47">
        <v>-1.4252503263957701</v>
      </c>
      <c r="N47">
        <v>-1.1231203089984701E-2</v>
      </c>
      <c r="O47">
        <v>-6.7499654591611198E-3</v>
      </c>
      <c r="P47">
        <v>-4.8383557193684501E-3</v>
      </c>
      <c r="Q47">
        <v>-1.0414510537531899E-3</v>
      </c>
      <c r="R47">
        <v>-1.2018913439154499</v>
      </c>
      <c r="S47">
        <v>-1.2021668491389399</v>
      </c>
      <c r="T47">
        <v>-1.2021786197106901</v>
      </c>
      <c r="U47">
        <v>-1.20194868115799</v>
      </c>
      <c r="V47">
        <v>-7.8635838578316401E-4</v>
      </c>
      <c r="W47">
        <v>-2.6696908331159502E-4</v>
      </c>
      <c r="X47">
        <v>-6.4879309278653501E-4</v>
      </c>
      <c r="Y47">
        <v>-1.18923385632888</v>
      </c>
      <c r="Z47">
        <v>-1.1790388358745501</v>
      </c>
      <c r="AA47">
        <v>-1.5077295522365899E-4</v>
      </c>
      <c r="AB47">
        <v>-1.1790177337790999</v>
      </c>
      <c r="AC47">
        <v>-1.1789847291396001</v>
      </c>
    </row>
    <row r="48" spans="2:29" x14ac:dyDescent="0.3">
      <c r="B48">
        <v>-80</v>
      </c>
      <c r="C48">
        <v>-3232</v>
      </c>
      <c r="D48">
        <v>-48</v>
      </c>
      <c r="E48">
        <v>-4040</v>
      </c>
      <c r="F48">
        <v>-64</v>
      </c>
      <c r="G48">
        <v>-6968</v>
      </c>
      <c r="H48">
        <v>-4496</v>
      </c>
      <c r="I48">
        <v>-7672</v>
      </c>
      <c r="J48">
        <v>-32</v>
      </c>
      <c r="K48">
        <v>-64</v>
      </c>
      <c r="L48">
        <v>-7704</v>
      </c>
      <c r="M48">
        <v>-10600</v>
      </c>
      <c r="N48">
        <v>-64</v>
      </c>
      <c r="O48">
        <v>-64</v>
      </c>
      <c r="P48">
        <v>-56</v>
      </c>
      <c r="Q48">
        <v>-32</v>
      </c>
      <c r="R48">
        <v>-41608</v>
      </c>
      <c r="S48">
        <v>-54792</v>
      </c>
      <c r="T48">
        <v>-67592</v>
      </c>
      <c r="U48">
        <v>-95128</v>
      </c>
      <c r="V48">
        <v>-48</v>
      </c>
      <c r="W48">
        <v>-24</v>
      </c>
      <c r="X48">
        <v>-64</v>
      </c>
      <c r="Y48">
        <v>-187896</v>
      </c>
      <c r="Z48">
        <v>-334072</v>
      </c>
      <c r="AA48">
        <v>-64</v>
      </c>
      <c r="AB48">
        <v>-875640</v>
      </c>
      <c r="AC48">
        <v>-536160</v>
      </c>
    </row>
    <row r="49" spans="2:29" x14ac:dyDescent="0.3">
      <c r="B49">
        <v>-79.891956531896994</v>
      </c>
      <c r="C49">
        <v>-5152.2163065802597</v>
      </c>
      <c r="D49">
        <v>-59.0711076130194</v>
      </c>
      <c r="E49">
        <v>-8082.0627613511097</v>
      </c>
      <c r="F49">
        <v>-66.0586349213673</v>
      </c>
      <c r="G49">
        <v>-7690.0834422398902</v>
      </c>
      <c r="H49">
        <v>-9666.8345467653398</v>
      </c>
      <c r="I49">
        <v>-12025.490468395499</v>
      </c>
      <c r="J49">
        <v>-60.014326639716998</v>
      </c>
      <c r="K49">
        <v>-93.599087668907302</v>
      </c>
      <c r="L49">
        <v>-16050.677021092401</v>
      </c>
      <c r="M49">
        <v>-20071.803763269399</v>
      </c>
      <c r="N49">
        <v>-152.129805009546</v>
      </c>
      <c r="O49">
        <v>-120.483146313266</v>
      </c>
      <c r="P49">
        <v>-107.213325652666</v>
      </c>
      <c r="Q49">
        <v>-28.829052925845598</v>
      </c>
      <c r="R49">
        <v>-80023.0237271488</v>
      </c>
      <c r="S49">
        <v>-104803.03899315</v>
      </c>
      <c r="T49">
        <v>-131273.68754851399</v>
      </c>
      <c r="U49">
        <v>-163960.67918537499</v>
      </c>
      <c r="V49">
        <v>-103.898239104559</v>
      </c>
      <c r="W49">
        <v>-46.796385787911099</v>
      </c>
      <c r="X49">
        <v>-141.44872844693501</v>
      </c>
      <c r="Y49">
        <v>-324633.83393024403</v>
      </c>
      <c r="Z49">
        <v>-779366.377139171</v>
      </c>
      <c r="AA49">
        <v>-131.346879260013</v>
      </c>
      <c r="AB49">
        <v>-1060290.4956811301</v>
      </c>
      <c r="AC49">
        <v>-1107560.051371</v>
      </c>
    </row>
    <row r="50" spans="2:29" x14ac:dyDescent="0.3"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</row>
    <row r="51" spans="2:29" x14ac:dyDescent="0.3"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</row>
    <row r="52" spans="2:29" x14ac:dyDescent="0.3"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</row>
    <row r="53" spans="2:29" x14ac:dyDescent="0.3">
      <c r="B53" t="s">
        <v>41</v>
      </c>
      <c r="C53" t="s">
        <v>41</v>
      </c>
      <c r="D53" t="s">
        <v>41</v>
      </c>
      <c r="E53" t="s">
        <v>41</v>
      </c>
      <c r="F53" t="s">
        <v>41</v>
      </c>
      <c r="G53" t="s">
        <v>41</v>
      </c>
      <c r="H53" t="s">
        <v>41</v>
      </c>
      <c r="I53" t="s">
        <v>41</v>
      </c>
      <c r="J53" t="s">
        <v>41</v>
      </c>
      <c r="K53" t="s">
        <v>41</v>
      </c>
      <c r="L53" t="s">
        <v>41</v>
      </c>
      <c r="M53" t="s">
        <v>41</v>
      </c>
      <c r="N53" t="s">
        <v>41</v>
      </c>
      <c r="O53" t="s">
        <v>41</v>
      </c>
      <c r="P53" t="s">
        <v>41</v>
      </c>
      <c r="Q53" t="s">
        <v>41</v>
      </c>
      <c r="R53" t="s">
        <v>41</v>
      </c>
      <c r="S53" t="s">
        <v>41</v>
      </c>
      <c r="T53" t="s">
        <v>41</v>
      </c>
      <c r="U53" t="s">
        <v>41</v>
      </c>
      <c r="V53" t="s">
        <v>41</v>
      </c>
      <c r="W53" t="s">
        <v>41</v>
      </c>
      <c r="X53" t="s">
        <v>41</v>
      </c>
      <c r="Y53" t="s">
        <v>41</v>
      </c>
      <c r="Z53" t="s">
        <v>41</v>
      </c>
      <c r="AA53" t="s">
        <v>41</v>
      </c>
      <c r="AB53" t="s">
        <v>41</v>
      </c>
      <c r="AC53" t="s">
        <v>41</v>
      </c>
    </row>
    <row r="54" spans="2:29" x14ac:dyDescent="0.3">
      <c r="B54" t="s">
        <v>57</v>
      </c>
      <c r="C54" t="s">
        <v>58</v>
      </c>
      <c r="D54" t="s">
        <v>57</v>
      </c>
      <c r="E54" t="s">
        <v>56</v>
      </c>
      <c r="F54" t="s">
        <v>57</v>
      </c>
      <c r="G54" t="s">
        <v>58</v>
      </c>
      <c r="H54" t="s">
        <v>61</v>
      </c>
      <c r="I54" t="s">
        <v>60</v>
      </c>
      <c r="J54" t="s">
        <v>57</v>
      </c>
      <c r="K54" t="s">
        <v>57</v>
      </c>
      <c r="L54" t="s">
        <v>58</v>
      </c>
      <c r="M54" t="s">
        <v>60</v>
      </c>
      <c r="N54" t="s">
        <v>57</v>
      </c>
      <c r="O54" t="s">
        <v>57</v>
      </c>
      <c r="P54" t="s">
        <v>57</v>
      </c>
      <c r="Q54" t="s">
        <v>57</v>
      </c>
      <c r="R54" t="s">
        <v>58</v>
      </c>
      <c r="S54" t="s">
        <v>58</v>
      </c>
      <c r="T54" t="s">
        <v>56</v>
      </c>
      <c r="U54" t="s">
        <v>58</v>
      </c>
      <c r="V54" t="s">
        <v>57</v>
      </c>
      <c r="W54" t="s">
        <v>58</v>
      </c>
      <c r="X54" t="s">
        <v>57</v>
      </c>
      <c r="Y54" t="s">
        <v>58</v>
      </c>
      <c r="Z54" t="s">
        <v>58</v>
      </c>
      <c r="AA54" t="s">
        <v>57</v>
      </c>
      <c r="AB54" t="s">
        <v>58</v>
      </c>
      <c r="AC54" t="s">
        <v>60</v>
      </c>
    </row>
    <row r="55" spans="2:29" x14ac:dyDescent="0.3">
      <c r="B55">
        <v>-1.171875</v>
      </c>
      <c r="C55">
        <v>-100</v>
      </c>
      <c r="D55">
        <v>-0.30120481927710802</v>
      </c>
      <c r="E55">
        <v>-0.79207920792079201</v>
      </c>
      <c r="F55">
        <v>-0.54945054945054905</v>
      </c>
      <c r="G55">
        <v>-100</v>
      </c>
      <c r="H55">
        <v>-0.35587188612099602</v>
      </c>
      <c r="I55">
        <v>-0.104275286757038</v>
      </c>
      <c r="J55">
        <v>-0.303951367781155</v>
      </c>
      <c r="K55">
        <v>-0.35682426404995499</v>
      </c>
      <c r="L55">
        <v>-100</v>
      </c>
      <c r="M55">
        <v>-7.5471698113207503E-2</v>
      </c>
      <c r="N55">
        <v>-0.42372881355932202</v>
      </c>
      <c r="O55">
        <v>-0.25608194622279101</v>
      </c>
      <c r="P55">
        <v>-0.15797788309636601</v>
      </c>
      <c r="Q55">
        <v>-3.9928129367139097E-2</v>
      </c>
      <c r="R55">
        <v>-100</v>
      </c>
      <c r="S55">
        <v>-100</v>
      </c>
      <c r="T55">
        <v>-2.3671440407148699E-2</v>
      </c>
      <c r="U55">
        <v>-100</v>
      </c>
      <c r="V55">
        <v>-2.2011886418665999E-2</v>
      </c>
      <c r="W55">
        <v>-2.2450048641772E-2</v>
      </c>
      <c r="X55">
        <v>-2.72461004018799E-2</v>
      </c>
      <c r="Y55">
        <v>-100</v>
      </c>
      <c r="Z55">
        <v>-100</v>
      </c>
      <c r="AA55">
        <v>-6.3921249021205804E-3</v>
      </c>
      <c r="AB55">
        <v>-100</v>
      </c>
      <c r="AC55">
        <v>-1.49209191286183E-3</v>
      </c>
    </row>
    <row r="56" spans="2:29" x14ac:dyDescent="0.3">
      <c r="B56">
        <v>-6</v>
      </c>
      <c r="C56">
        <v>-404</v>
      </c>
      <c r="D56">
        <v>-2</v>
      </c>
      <c r="E56">
        <v>-4</v>
      </c>
      <c r="F56">
        <v>-4</v>
      </c>
      <c r="G56">
        <v>-871</v>
      </c>
      <c r="H56">
        <v>-2</v>
      </c>
      <c r="I56">
        <v>-1</v>
      </c>
      <c r="J56">
        <v>-2</v>
      </c>
      <c r="K56">
        <v>-4</v>
      </c>
      <c r="L56">
        <v>-963</v>
      </c>
      <c r="M56">
        <v>-1</v>
      </c>
      <c r="N56">
        <v>-4</v>
      </c>
      <c r="O56">
        <v>-4</v>
      </c>
      <c r="P56">
        <v>-3</v>
      </c>
      <c r="Q56">
        <v>-2</v>
      </c>
      <c r="R56">
        <v>-5201</v>
      </c>
      <c r="S56">
        <v>-6849</v>
      </c>
      <c r="T56">
        <v>-2</v>
      </c>
      <c r="U56">
        <v>-11891</v>
      </c>
      <c r="V56">
        <v>-2</v>
      </c>
      <c r="W56">
        <v>-3</v>
      </c>
      <c r="X56">
        <v>-4</v>
      </c>
      <c r="Y56">
        <v>-23487</v>
      </c>
      <c r="Z56">
        <v>-41759</v>
      </c>
      <c r="AA56">
        <v>-4</v>
      </c>
      <c r="AB56">
        <v>-109455</v>
      </c>
      <c r="AC56">
        <v>-1</v>
      </c>
    </row>
    <row r="57" spans="2:29" x14ac:dyDescent="0.3">
      <c r="B57">
        <v>-8.8674942994679498E-2</v>
      </c>
      <c r="C57">
        <v>-89.0630639921621</v>
      </c>
      <c r="D57">
        <v>-2.2251360909127001E-2</v>
      </c>
      <c r="E57">
        <v>-0.34902031649327497</v>
      </c>
      <c r="F57">
        <v>-3.2663250635037701E-2</v>
      </c>
      <c r="G57">
        <v>-91.308232018076296</v>
      </c>
      <c r="H57">
        <v>-5.2906920817208401E-2</v>
      </c>
      <c r="I57">
        <v>-1.0797923343382599E-2</v>
      </c>
      <c r="J57">
        <v>-1.53479321402143E-2</v>
      </c>
      <c r="K57">
        <v>-1.8061253450989499E-2</v>
      </c>
      <c r="L57">
        <v>-92.526096573490705</v>
      </c>
      <c r="M57">
        <v>-6.7228788980932498E-3</v>
      </c>
      <c r="N57">
        <v>-1.96546054074733E-2</v>
      </c>
      <c r="O57">
        <v>-1.18124395535319E-2</v>
      </c>
      <c r="P57">
        <v>-7.25753357905268E-3</v>
      </c>
      <c r="Q57">
        <v>-1.82253934406809E-3</v>
      </c>
      <c r="R57">
        <v>-93.690070444443805</v>
      </c>
      <c r="S57">
        <v>-93.688624042020507</v>
      </c>
      <c r="T57">
        <v>-6.0116045310423701E-3</v>
      </c>
      <c r="U57">
        <v>-93.689769423920495</v>
      </c>
      <c r="V57">
        <v>-9.1741811674702495E-4</v>
      </c>
      <c r="W57">
        <v>-2.18914648315508E-2</v>
      </c>
      <c r="X57">
        <v>-1.1353879123764299E-3</v>
      </c>
      <c r="Y57">
        <v>-93.756522254273307</v>
      </c>
      <c r="Z57">
        <v>-93.810046111658494</v>
      </c>
      <c r="AA57">
        <v>-2.6385267164140403E-4</v>
      </c>
      <c r="AB57">
        <v>-93.810156897659695</v>
      </c>
      <c r="AC57">
        <v>-1.0994709873355E-4</v>
      </c>
    </row>
    <row r="58" spans="2:29" x14ac:dyDescent="0.3">
      <c r="B58">
        <v>-168</v>
      </c>
      <c r="C58">
        <v>-138176</v>
      </c>
      <c r="D58">
        <v>-56</v>
      </c>
      <c r="E58">
        <v>-676</v>
      </c>
      <c r="F58">
        <v>-112</v>
      </c>
      <c r="G58">
        <v>-384299</v>
      </c>
      <c r="H58">
        <v>-143</v>
      </c>
      <c r="I58">
        <v>-50</v>
      </c>
      <c r="J58">
        <v>-56</v>
      </c>
      <c r="K58">
        <v>-112</v>
      </c>
      <c r="L58">
        <v>-500717</v>
      </c>
      <c r="M58">
        <v>-50</v>
      </c>
      <c r="N58">
        <v>-112</v>
      </c>
      <c r="O58">
        <v>-112</v>
      </c>
      <c r="P58">
        <v>-84</v>
      </c>
      <c r="Q58">
        <v>-56</v>
      </c>
      <c r="R58">
        <v>-3243435</v>
      </c>
      <c r="S58">
        <v>-4270112</v>
      </c>
      <c r="T58">
        <v>-338</v>
      </c>
      <c r="U58">
        <v>-7415059</v>
      </c>
      <c r="V58">
        <v>-56</v>
      </c>
      <c r="W58">
        <v>-1968</v>
      </c>
      <c r="X58">
        <v>-112</v>
      </c>
      <c r="Y58">
        <v>-14813298</v>
      </c>
      <c r="Z58">
        <v>-26580388</v>
      </c>
      <c r="AA58">
        <v>-112</v>
      </c>
      <c r="AB58">
        <v>-69671493</v>
      </c>
      <c r="AC58">
        <v>-50</v>
      </c>
    </row>
    <row r="59" spans="2:29" x14ac:dyDescent="0.3">
      <c r="B59">
        <v>-167.77310871698299</v>
      </c>
      <c r="C59">
        <v>-220270.000116966</v>
      </c>
      <c r="D59">
        <v>-68.916292215189301</v>
      </c>
      <c r="E59">
        <v>-1352.3451551171599</v>
      </c>
      <c r="F59">
        <v>-115.602611112392</v>
      </c>
      <c r="G59">
        <v>-424123.33191293699</v>
      </c>
      <c r="H59">
        <v>-307.46382121606803</v>
      </c>
      <c r="I59">
        <v>-78.372591686623494</v>
      </c>
      <c r="J59">
        <v>-105.025071619504</v>
      </c>
      <c r="K59">
        <v>-163.79840342058699</v>
      </c>
      <c r="L59">
        <v>-1043204.41925887</v>
      </c>
      <c r="M59">
        <v>-94.6783196380633</v>
      </c>
      <c r="N59">
        <v>-266.22715876670702</v>
      </c>
      <c r="O59">
        <v>-210.84550604821499</v>
      </c>
      <c r="P59">
        <v>-160.81998847899899</v>
      </c>
      <c r="Q59">
        <v>-50.4508426202298</v>
      </c>
      <c r="R59">
        <v>-6237970.4855428003</v>
      </c>
      <c r="S59">
        <v>-8167628.7494729301</v>
      </c>
      <c r="T59">
        <v>-656.44612367436901</v>
      </c>
      <c r="U59">
        <v>-12780444.346981199</v>
      </c>
      <c r="V59">
        <v>-121.214612288653</v>
      </c>
      <c r="W59">
        <v>-3837.3036346087101</v>
      </c>
      <c r="X59">
        <v>-247.53527478213701</v>
      </c>
      <c r="Y59">
        <v>-25593401.258628301</v>
      </c>
      <c r="Z59">
        <v>-62010167.564218201</v>
      </c>
      <c r="AA59">
        <v>-229.857038705024</v>
      </c>
      <c r="AB59">
        <v>-84363461.979597807</v>
      </c>
      <c r="AC59">
        <v>-103.28633722871901</v>
      </c>
    </row>
    <row r="60" spans="2:29" x14ac:dyDescent="0.3">
      <c r="B60">
        <v>-6</v>
      </c>
      <c r="C60">
        <v>-404</v>
      </c>
      <c r="D60">
        <v>-2</v>
      </c>
      <c r="E60">
        <v>-4</v>
      </c>
      <c r="F60">
        <v>-4</v>
      </c>
      <c r="G60">
        <v>-871</v>
      </c>
      <c r="H60">
        <v>-2</v>
      </c>
      <c r="I60">
        <v>-1</v>
      </c>
      <c r="J60">
        <v>-2</v>
      </c>
      <c r="K60">
        <v>-4</v>
      </c>
      <c r="L60">
        <v>-963</v>
      </c>
      <c r="M60">
        <v>-1</v>
      </c>
      <c r="N60">
        <v>-4</v>
      </c>
      <c r="O60">
        <v>-4</v>
      </c>
      <c r="P60">
        <v>-3</v>
      </c>
      <c r="Q60">
        <v>-2</v>
      </c>
      <c r="R60">
        <v>-5201</v>
      </c>
      <c r="S60">
        <v>-6849</v>
      </c>
      <c r="T60">
        <v>-2</v>
      </c>
      <c r="U60">
        <v>-11891</v>
      </c>
      <c r="V60">
        <v>-2</v>
      </c>
      <c r="W60">
        <v>-3</v>
      </c>
      <c r="X60">
        <v>-4</v>
      </c>
      <c r="Y60">
        <v>-23487</v>
      </c>
      <c r="Z60">
        <v>-41759</v>
      </c>
      <c r="AA60">
        <v>-4</v>
      </c>
      <c r="AB60">
        <v>-109455</v>
      </c>
      <c r="AC60">
        <v>-1</v>
      </c>
    </row>
    <row r="61" spans="2:29" x14ac:dyDescent="0.3">
      <c r="B61">
        <v>-168</v>
      </c>
      <c r="C61">
        <v>-138176</v>
      </c>
      <c r="D61">
        <v>-56</v>
      </c>
      <c r="E61">
        <v>-676</v>
      </c>
      <c r="F61">
        <v>-112</v>
      </c>
      <c r="G61">
        <v>-384299</v>
      </c>
      <c r="H61">
        <v>-143</v>
      </c>
      <c r="I61">
        <v>-50</v>
      </c>
      <c r="J61">
        <v>-56</v>
      </c>
      <c r="K61">
        <v>-112</v>
      </c>
      <c r="L61">
        <v>-500717</v>
      </c>
      <c r="M61">
        <v>-50</v>
      </c>
      <c r="N61">
        <v>-112</v>
      </c>
      <c r="O61">
        <v>-112</v>
      </c>
      <c r="P61">
        <v>-84</v>
      </c>
      <c r="Q61">
        <v>-56</v>
      </c>
      <c r="R61">
        <v>-3243435</v>
      </c>
      <c r="S61">
        <v>-4270112</v>
      </c>
      <c r="T61">
        <v>-338</v>
      </c>
      <c r="U61">
        <v>-7415059</v>
      </c>
      <c r="V61">
        <v>-56</v>
      </c>
      <c r="W61">
        <v>-1968</v>
      </c>
      <c r="X61">
        <v>-112</v>
      </c>
      <c r="Y61">
        <v>-14813298</v>
      </c>
      <c r="Z61">
        <v>-26580388</v>
      </c>
      <c r="AA61">
        <v>-112</v>
      </c>
      <c r="AB61">
        <v>-69671493</v>
      </c>
      <c r="AC61">
        <v>-50</v>
      </c>
    </row>
    <row r="62" spans="2:29" x14ac:dyDescent="0.3">
      <c r="B62">
        <v>-167.77310871698299</v>
      </c>
      <c r="C62">
        <v>-220270.000116966</v>
      </c>
      <c r="D62">
        <v>-68.916292215189301</v>
      </c>
      <c r="E62">
        <v>-1352.3451551171599</v>
      </c>
      <c r="F62">
        <v>-115.602611112392</v>
      </c>
      <c r="G62">
        <v>-424123.33191293699</v>
      </c>
      <c r="H62">
        <v>-307.46382121606803</v>
      </c>
      <c r="I62">
        <v>-78.372591686623494</v>
      </c>
      <c r="J62">
        <v>-105.025071619504</v>
      </c>
      <c r="K62">
        <v>-163.79840342058699</v>
      </c>
      <c r="L62">
        <v>-1043204.41925887</v>
      </c>
      <c r="M62">
        <v>-94.6783196380633</v>
      </c>
      <c r="N62">
        <v>-266.22715876670702</v>
      </c>
      <c r="O62">
        <v>-210.84550604821499</v>
      </c>
      <c r="P62">
        <v>-160.81998847899899</v>
      </c>
      <c r="Q62">
        <v>-50.4508426202298</v>
      </c>
      <c r="R62">
        <v>-6237970.4855428003</v>
      </c>
      <c r="S62">
        <v>-8167628.7494729301</v>
      </c>
      <c r="T62">
        <v>-656.44612367436901</v>
      </c>
      <c r="U62">
        <v>-12780444.346981199</v>
      </c>
      <c r="V62">
        <v>-121.214612288653</v>
      </c>
      <c r="W62">
        <v>-3837.3036346087101</v>
      </c>
      <c r="X62">
        <v>-247.53527478213701</v>
      </c>
      <c r="Y62">
        <v>-25593401.258628301</v>
      </c>
      <c r="Z62">
        <v>-62010167.564218201</v>
      </c>
      <c r="AA62">
        <v>-229.857038705024</v>
      </c>
      <c r="AB62">
        <v>-84363461.979597807</v>
      </c>
      <c r="AC62">
        <v>-103.28633722871901</v>
      </c>
    </row>
    <row r="63" spans="2:29" x14ac:dyDescent="0.3">
      <c r="B63" t="s">
        <v>41</v>
      </c>
      <c r="D63" t="s">
        <v>41</v>
      </c>
      <c r="E63" t="s">
        <v>41</v>
      </c>
      <c r="F63" t="s">
        <v>41</v>
      </c>
      <c r="H63" t="s">
        <v>41</v>
      </c>
      <c r="I63" t="s">
        <v>41</v>
      </c>
      <c r="J63" t="s">
        <v>41</v>
      </c>
      <c r="K63" t="s">
        <v>41</v>
      </c>
      <c r="M63" t="s">
        <v>41</v>
      </c>
      <c r="N63" t="s">
        <v>41</v>
      </c>
      <c r="O63" t="s">
        <v>41</v>
      </c>
      <c r="P63" t="s">
        <v>41</v>
      </c>
      <c r="Q63" t="s">
        <v>41</v>
      </c>
      <c r="T63" t="s">
        <v>41</v>
      </c>
      <c r="V63" t="s">
        <v>41</v>
      </c>
      <c r="W63" t="s">
        <v>41</v>
      </c>
      <c r="X63" t="s">
        <v>41</v>
      </c>
      <c r="AA63" t="s">
        <v>41</v>
      </c>
      <c r="AC63" t="s">
        <v>41</v>
      </c>
    </row>
    <row r="64" spans="2:29" x14ac:dyDescent="0.3">
      <c r="B64" t="s">
        <v>62</v>
      </c>
      <c r="D64" t="s">
        <v>62</v>
      </c>
      <c r="E64" t="s">
        <v>58</v>
      </c>
      <c r="F64" t="s">
        <v>62</v>
      </c>
      <c r="H64" t="s">
        <v>58</v>
      </c>
      <c r="I64" t="s">
        <v>58</v>
      </c>
      <c r="J64" t="s">
        <v>62</v>
      </c>
      <c r="K64" t="s">
        <v>62</v>
      </c>
      <c r="M64" t="s">
        <v>58</v>
      </c>
      <c r="N64" t="s">
        <v>62</v>
      </c>
      <c r="O64" t="s">
        <v>62</v>
      </c>
      <c r="P64" t="s">
        <v>62</v>
      </c>
      <c r="Q64" t="s">
        <v>62</v>
      </c>
      <c r="T64" t="s">
        <v>58</v>
      </c>
      <c r="V64" t="s">
        <v>62</v>
      </c>
      <c r="W64" t="s">
        <v>53</v>
      </c>
      <c r="X64" t="s">
        <v>62</v>
      </c>
      <c r="AA64" t="s">
        <v>62</v>
      </c>
      <c r="AC64" t="s">
        <v>58</v>
      </c>
    </row>
    <row r="65" spans="2:29" x14ac:dyDescent="0.3">
      <c r="B65">
        <v>-0.78125</v>
      </c>
      <c r="D65">
        <v>-0.60240963855421603</v>
      </c>
      <c r="E65">
        <v>-99.207920792079193</v>
      </c>
      <c r="F65">
        <v>-0.54945054945054905</v>
      </c>
      <c r="H65">
        <v>-99.644128113879006</v>
      </c>
      <c r="I65">
        <v>-99.895724713242899</v>
      </c>
      <c r="J65">
        <v>-0.303951367781155</v>
      </c>
      <c r="K65">
        <v>-0.35682426404995499</v>
      </c>
      <c r="M65">
        <v>-99.924528301886795</v>
      </c>
      <c r="N65">
        <v>-0.42372881355932202</v>
      </c>
      <c r="O65">
        <v>-0.25608194622279101</v>
      </c>
      <c r="P65">
        <v>-0.21063717746182201</v>
      </c>
      <c r="Q65">
        <v>-3.9928129367139097E-2</v>
      </c>
      <c r="T65">
        <v>-99.976328559592801</v>
      </c>
      <c r="V65">
        <v>-4.4023772837332102E-2</v>
      </c>
      <c r="W65">
        <v>-99.977549951358199</v>
      </c>
      <c r="X65">
        <v>-2.72461004018799E-2</v>
      </c>
      <c r="AA65">
        <v>-6.3921249021205804E-3</v>
      </c>
      <c r="AC65">
        <v>-99.998507908087106</v>
      </c>
    </row>
    <row r="66" spans="2:29" x14ac:dyDescent="0.3">
      <c r="B66">
        <v>-4</v>
      </c>
      <c r="D66">
        <v>-4</v>
      </c>
      <c r="E66">
        <v>-501</v>
      </c>
      <c r="F66">
        <v>-4</v>
      </c>
      <c r="H66">
        <v>-560</v>
      </c>
      <c r="I66">
        <v>-958</v>
      </c>
      <c r="J66">
        <v>-2</v>
      </c>
      <c r="K66">
        <v>-4</v>
      </c>
      <c r="M66">
        <v>-1324</v>
      </c>
      <c r="N66">
        <v>-4</v>
      </c>
      <c r="O66">
        <v>-4</v>
      </c>
      <c r="P66">
        <v>-4</v>
      </c>
      <c r="Q66">
        <v>-2</v>
      </c>
      <c r="T66">
        <v>-8447</v>
      </c>
      <c r="V66">
        <v>-4</v>
      </c>
      <c r="W66">
        <v>-13360</v>
      </c>
      <c r="X66">
        <v>-4</v>
      </c>
      <c r="AA66">
        <v>-4</v>
      </c>
      <c r="AC66">
        <v>-67019</v>
      </c>
    </row>
    <row r="67" spans="2:29" x14ac:dyDescent="0.3">
      <c r="B67">
        <v>-4.6448779663879697E-2</v>
      </c>
      <c r="D67">
        <v>-3.4966424285771E-2</v>
      </c>
      <c r="E67">
        <v>-88.700209102408493</v>
      </c>
      <c r="F67">
        <v>-2.5663982641815301E-2</v>
      </c>
      <c r="H67">
        <v>-91.214121338138099</v>
      </c>
      <c r="I67">
        <v>-91.290826948161296</v>
      </c>
      <c r="J67">
        <v>-1.20590895387398E-2</v>
      </c>
      <c r="K67">
        <v>-1.41909848543488E-2</v>
      </c>
      <c r="M67">
        <v>-92.510712907524095</v>
      </c>
      <c r="N67">
        <v>-1.5442904248729E-2</v>
      </c>
      <c r="O67">
        <v>-9.2812025063465503E-3</v>
      </c>
      <c r="P67">
        <v>-7.6031304161504297E-3</v>
      </c>
      <c r="Q67">
        <v>-1.4319951989106401E-3</v>
      </c>
      <c r="T67">
        <v>-93.682550641987703</v>
      </c>
      <c r="V67">
        <v>-1.44165704060246E-3</v>
      </c>
      <c r="W67">
        <v>-2.9722557942024301</v>
      </c>
      <c r="X67">
        <v>-8.9209050258148598E-4</v>
      </c>
      <c r="AA67">
        <v>-2.0731281343253199E-4</v>
      </c>
      <c r="AC67">
        <v>-93.810220224918297</v>
      </c>
    </row>
    <row r="68" spans="2:29" x14ac:dyDescent="0.3">
      <c r="B68">
        <v>-88</v>
      </c>
      <c r="D68">
        <v>-88</v>
      </c>
      <c r="E68">
        <v>-171799</v>
      </c>
      <c r="F68">
        <v>-88</v>
      </c>
      <c r="H68">
        <v>-246539</v>
      </c>
      <c r="I68">
        <v>-422724</v>
      </c>
      <c r="J68">
        <v>-44</v>
      </c>
      <c r="K68">
        <v>-88</v>
      </c>
      <c r="M68">
        <v>-688029</v>
      </c>
      <c r="N68">
        <v>-88</v>
      </c>
      <c r="O68">
        <v>-88</v>
      </c>
      <c r="P68">
        <v>-88</v>
      </c>
      <c r="Q68">
        <v>-44</v>
      </c>
      <c r="T68">
        <v>-5267263</v>
      </c>
      <c r="V68">
        <v>-88</v>
      </c>
      <c r="W68">
        <v>-267200</v>
      </c>
      <c r="X68">
        <v>-88</v>
      </c>
      <c r="AA68">
        <v>-88</v>
      </c>
      <c r="AC68">
        <v>-42661526</v>
      </c>
    </row>
    <row r="69" spans="2:29" x14ac:dyDescent="0.3">
      <c r="B69">
        <v>-87.881152185086705</v>
      </c>
      <c r="D69">
        <v>-108.297030623868</v>
      </c>
      <c r="E69">
        <v>-343685.71790528699</v>
      </c>
      <c r="F69">
        <v>-90.830623016879997</v>
      </c>
      <c r="H69">
        <v>-530082.67845306499</v>
      </c>
      <c r="I69">
        <v>-662599.50896272401</v>
      </c>
      <c r="J69">
        <v>-82.519699129610899</v>
      </c>
      <c r="K69">
        <v>-128.698745544747</v>
      </c>
      <c r="M69">
        <v>-1302828.59164514</v>
      </c>
      <c r="N69">
        <v>-209.17848188812599</v>
      </c>
      <c r="O69">
        <v>-165.664326180741</v>
      </c>
      <c r="P69">
        <v>-168.478083168475</v>
      </c>
      <c r="Q69">
        <v>-39.639947773037697</v>
      </c>
      <c r="T69">
        <v>-10229805.854211301</v>
      </c>
      <c r="V69">
        <v>-190.48010502502601</v>
      </c>
      <c r="W69">
        <v>-520999.76177207701</v>
      </c>
      <c r="X69">
        <v>-194.49200161453601</v>
      </c>
      <c r="AA69">
        <v>-180.60195898251899</v>
      </c>
      <c r="AC69">
        <v>-88127055.222555995</v>
      </c>
    </row>
    <row r="70" spans="2:29" x14ac:dyDescent="0.3">
      <c r="B70">
        <v>-4</v>
      </c>
      <c r="D70">
        <v>-4</v>
      </c>
      <c r="E70">
        <v>-501</v>
      </c>
      <c r="F70">
        <v>-4</v>
      </c>
      <c r="H70">
        <v>-560</v>
      </c>
      <c r="I70">
        <v>-958</v>
      </c>
      <c r="J70">
        <v>-2</v>
      </c>
      <c r="K70">
        <v>-4</v>
      </c>
      <c r="M70">
        <v>-1324</v>
      </c>
      <c r="N70">
        <v>-4</v>
      </c>
      <c r="O70">
        <v>-4</v>
      </c>
      <c r="P70">
        <v>-4</v>
      </c>
      <c r="Q70">
        <v>-2</v>
      </c>
      <c r="T70">
        <v>-8447</v>
      </c>
      <c r="V70">
        <v>-4</v>
      </c>
      <c r="W70">
        <v>0</v>
      </c>
      <c r="X70">
        <v>-4</v>
      </c>
      <c r="AA70">
        <v>-4</v>
      </c>
      <c r="AC70">
        <v>-67019</v>
      </c>
    </row>
    <row r="71" spans="2:29" x14ac:dyDescent="0.3">
      <c r="B71">
        <v>-88</v>
      </c>
      <c r="D71">
        <v>-88</v>
      </c>
      <c r="E71">
        <v>-171799</v>
      </c>
      <c r="F71">
        <v>-88</v>
      </c>
      <c r="H71">
        <v>-246539</v>
      </c>
      <c r="I71">
        <v>-422724</v>
      </c>
      <c r="J71">
        <v>-44</v>
      </c>
      <c r="K71">
        <v>-88</v>
      </c>
      <c r="M71">
        <v>-688029</v>
      </c>
      <c r="N71">
        <v>-88</v>
      </c>
      <c r="O71">
        <v>-88</v>
      </c>
      <c r="P71">
        <v>-88</v>
      </c>
      <c r="Q71">
        <v>-44</v>
      </c>
      <c r="T71">
        <v>-5267263</v>
      </c>
      <c r="V71">
        <v>-88</v>
      </c>
      <c r="W71">
        <v>0</v>
      </c>
      <c r="X71">
        <v>-88</v>
      </c>
      <c r="AA71">
        <v>-88</v>
      </c>
      <c r="AC71">
        <v>-42661526</v>
      </c>
    </row>
    <row r="72" spans="2:29" x14ac:dyDescent="0.3">
      <c r="B72">
        <v>-87.881152185086705</v>
      </c>
      <c r="D72">
        <v>-108.297030623868</v>
      </c>
      <c r="E72">
        <v>-343685.71790528699</v>
      </c>
      <c r="F72">
        <v>-90.830623016879997</v>
      </c>
      <c r="H72">
        <v>-530082.67845306499</v>
      </c>
      <c r="I72">
        <v>-662599.50896272401</v>
      </c>
      <c r="J72">
        <v>-82.519699129610899</v>
      </c>
      <c r="K72">
        <v>-128.698745544747</v>
      </c>
      <c r="M72">
        <v>-1302828.59164514</v>
      </c>
      <c r="N72">
        <v>-209.17848188812599</v>
      </c>
      <c r="O72">
        <v>-165.664326180741</v>
      </c>
      <c r="P72">
        <v>-168.478083168475</v>
      </c>
      <c r="Q72">
        <v>-39.639947773037697</v>
      </c>
      <c r="T72">
        <v>-10229805.854211301</v>
      </c>
      <c r="V72">
        <v>-190.48010502502601</v>
      </c>
      <c r="W72">
        <v>0</v>
      </c>
      <c r="X72">
        <v>-194.49200161453601</v>
      </c>
      <c r="AA72">
        <v>-180.60195898251899</v>
      </c>
      <c r="AC72">
        <v>-88127055.222555995</v>
      </c>
    </row>
    <row r="73" spans="2:29" x14ac:dyDescent="0.3">
      <c r="B73" t="s">
        <v>41</v>
      </c>
      <c r="D73" t="s">
        <v>41</v>
      </c>
      <c r="F73" t="s">
        <v>41</v>
      </c>
      <c r="J73" t="s">
        <v>41</v>
      </c>
      <c r="K73" t="s">
        <v>41</v>
      </c>
      <c r="N73" t="s">
        <v>41</v>
      </c>
      <c r="O73" t="s">
        <v>41</v>
      </c>
      <c r="P73" t="s">
        <v>41</v>
      </c>
      <c r="Q73" t="s">
        <v>41</v>
      </c>
      <c r="V73" t="s">
        <v>41</v>
      </c>
      <c r="W73" t="s">
        <v>41</v>
      </c>
      <c r="X73" t="s">
        <v>41</v>
      </c>
      <c r="AA73" t="s">
        <v>41</v>
      </c>
    </row>
    <row r="74" spans="2:29" x14ac:dyDescent="0.3">
      <c r="B74" t="s">
        <v>53</v>
      </c>
      <c r="D74" t="s">
        <v>53</v>
      </c>
      <c r="F74" t="s">
        <v>53</v>
      </c>
      <c r="J74" t="s">
        <v>53</v>
      </c>
      <c r="K74" t="s">
        <v>53</v>
      </c>
      <c r="N74" t="s">
        <v>53</v>
      </c>
      <c r="O74" t="s">
        <v>53</v>
      </c>
      <c r="P74" t="s">
        <v>53</v>
      </c>
      <c r="Q74" t="s">
        <v>53</v>
      </c>
      <c r="V74" t="s">
        <v>53</v>
      </c>
      <c r="W74" t="s">
        <v>55</v>
      </c>
      <c r="X74" t="s">
        <v>53</v>
      </c>
      <c r="AA74" t="s">
        <v>53</v>
      </c>
    </row>
    <row r="75" spans="2:29" x14ac:dyDescent="0.3">
      <c r="B75">
        <v>-98.046875</v>
      </c>
      <c r="D75">
        <v>-99.096385542168605</v>
      </c>
      <c r="F75">
        <v>-98.901098901098905</v>
      </c>
      <c r="J75">
        <v>-99.392097264437695</v>
      </c>
      <c r="K75">
        <v>-99.286351471900005</v>
      </c>
      <c r="N75">
        <v>-99.1525423728813</v>
      </c>
      <c r="O75">
        <v>-99.487836107554401</v>
      </c>
      <c r="P75">
        <v>-99.631384939441801</v>
      </c>
      <c r="Q75">
        <v>-99.920143741265704</v>
      </c>
      <c r="V75">
        <v>-99.933964340743998</v>
      </c>
      <c r="W75">
        <v>-99.977549951358199</v>
      </c>
      <c r="X75">
        <v>-99.945507799196207</v>
      </c>
      <c r="AA75">
        <v>-99.987215750195702</v>
      </c>
    </row>
    <row r="76" spans="2:29" x14ac:dyDescent="0.3">
      <c r="B76">
        <v>-502</v>
      </c>
      <c r="D76">
        <v>-658</v>
      </c>
      <c r="F76">
        <v>-720</v>
      </c>
      <c r="J76">
        <v>-654</v>
      </c>
      <c r="K76">
        <v>-1113</v>
      </c>
      <c r="N76">
        <v>-936</v>
      </c>
      <c r="O76">
        <v>-1554</v>
      </c>
      <c r="P76">
        <v>-1892</v>
      </c>
      <c r="Q76">
        <v>-5005</v>
      </c>
      <c r="V76">
        <v>-9080</v>
      </c>
      <c r="W76">
        <v>-13360</v>
      </c>
      <c r="X76">
        <v>-14673</v>
      </c>
      <c r="AA76">
        <v>-62569</v>
      </c>
    </row>
    <row r="77" spans="2:29" x14ac:dyDescent="0.3">
      <c r="B77">
        <v>-5.29938349801537</v>
      </c>
      <c r="D77">
        <v>-5.2290698136448501</v>
      </c>
      <c r="F77">
        <v>-4.1995607959334196</v>
      </c>
      <c r="J77">
        <v>-3.5848384356072001</v>
      </c>
      <c r="K77">
        <v>-3.5896741233841598</v>
      </c>
      <c r="N77">
        <v>-3.28512690382053</v>
      </c>
      <c r="O77">
        <v>-3.2779519761051201</v>
      </c>
      <c r="P77">
        <v>-3.2693460789446802</v>
      </c>
      <c r="Q77">
        <v>-3.2577890775217102</v>
      </c>
      <c r="V77">
        <v>-2.97505589287963</v>
      </c>
      <c r="W77">
        <v>-1.1889023176809701</v>
      </c>
      <c r="X77">
        <v>-2.9749190782677601</v>
      </c>
      <c r="AA77">
        <v>-2.9480353235591101</v>
      </c>
    </row>
    <row r="78" spans="2:29" x14ac:dyDescent="0.3">
      <c r="B78">
        <v>-10040</v>
      </c>
      <c r="D78">
        <v>-13160</v>
      </c>
      <c r="F78">
        <v>-14400</v>
      </c>
      <c r="J78">
        <v>-13080</v>
      </c>
      <c r="K78">
        <v>-22260</v>
      </c>
      <c r="N78">
        <v>-18720</v>
      </c>
      <c r="O78">
        <v>-31080</v>
      </c>
      <c r="P78">
        <v>-37840</v>
      </c>
      <c r="Q78">
        <v>-100100</v>
      </c>
      <c r="V78">
        <v>-181600</v>
      </c>
      <c r="W78">
        <v>-106880</v>
      </c>
      <c r="X78">
        <v>-293460</v>
      </c>
      <c r="AA78">
        <v>-1251380</v>
      </c>
    </row>
    <row r="79" spans="2:29" x14ac:dyDescent="0.3">
      <c r="B79">
        <v>-10026.440544753001</v>
      </c>
      <c r="D79">
        <v>-16195.328670569501</v>
      </c>
      <c r="F79">
        <v>-14863.1928573076</v>
      </c>
      <c r="J79">
        <v>-24530.856013984299</v>
      </c>
      <c r="K79">
        <v>-32554.932679841801</v>
      </c>
      <c r="N79">
        <v>-44497.967965292402</v>
      </c>
      <c r="O79">
        <v>-58509.627928379799</v>
      </c>
      <c r="P79">
        <v>-72445.575762444598</v>
      </c>
      <c r="Q79">
        <v>-90180.881183660793</v>
      </c>
      <c r="V79">
        <v>-393081.67127891799</v>
      </c>
      <c r="W79">
        <v>-208399.90470883</v>
      </c>
      <c r="X79">
        <v>-648586.62265684002</v>
      </c>
      <c r="AA79">
        <v>-2568200.9026311901</v>
      </c>
    </row>
    <row r="80" spans="2:29" x14ac:dyDescent="0.3">
      <c r="B80">
        <v>0</v>
      </c>
      <c r="D80">
        <v>0</v>
      </c>
      <c r="F80">
        <v>0</v>
      </c>
      <c r="J80">
        <v>0</v>
      </c>
      <c r="K80">
        <v>0</v>
      </c>
      <c r="N80">
        <v>0</v>
      </c>
      <c r="O80">
        <v>0</v>
      </c>
      <c r="P80">
        <v>0</v>
      </c>
      <c r="Q80">
        <v>0</v>
      </c>
      <c r="V80">
        <v>0</v>
      </c>
      <c r="W80">
        <v>0</v>
      </c>
      <c r="X80">
        <v>0</v>
      </c>
      <c r="AA80">
        <v>0</v>
      </c>
    </row>
    <row r="81" spans="2:27" x14ac:dyDescent="0.3">
      <c r="B81">
        <v>0</v>
      </c>
      <c r="D81">
        <v>0</v>
      </c>
      <c r="F81">
        <v>0</v>
      </c>
      <c r="J81">
        <v>0</v>
      </c>
      <c r="K81">
        <v>0</v>
      </c>
      <c r="N81">
        <v>0</v>
      </c>
      <c r="O81">
        <v>0</v>
      </c>
      <c r="P81">
        <v>0</v>
      </c>
      <c r="Q81">
        <v>0</v>
      </c>
      <c r="V81">
        <v>0</v>
      </c>
      <c r="W81">
        <v>0</v>
      </c>
      <c r="X81">
        <v>0</v>
      </c>
      <c r="AA81">
        <v>0</v>
      </c>
    </row>
    <row r="82" spans="2:27" x14ac:dyDescent="0.3">
      <c r="B82">
        <v>0</v>
      </c>
      <c r="D82">
        <v>0</v>
      </c>
      <c r="F82">
        <v>0</v>
      </c>
      <c r="J82">
        <v>0</v>
      </c>
      <c r="K82">
        <v>0</v>
      </c>
      <c r="N82">
        <v>0</v>
      </c>
      <c r="O82">
        <v>0</v>
      </c>
      <c r="P82">
        <v>0</v>
      </c>
      <c r="Q82">
        <v>0</v>
      </c>
      <c r="V82">
        <v>0</v>
      </c>
      <c r="W82">
        <v>0</v>
      </c>
      <c r="X82">
        <v>0</v>
      </c>
      <c r="AA82">
        <v>0</v>
      </c>
    </row>
    <row r="83" spans="2:27" x14ac:dyDescent="0.3">
      <c r="B83" t="s">
        <v>41</v>
      </c>
      <c r="D83" t="s">
        <v>41</v>
      </c>
      <c r="F83" t="s">
        <v>41</v>
      </c>
      <c r="J83" t="s">
        <v>41</v>
      </c>
      <c r="K83" t="s">
        <v>41</v>
      </c>
      <c r="N83" t="s">
        <v>41</v>
      </c>
      <c r="O83" t="s">
        <v>41</v>
      </c>
      <c r="P83" t="s">
        <v>41</v>
      </c>
      <c r="Q83" t="s">
        <v>41</v>
      </c>
      <c r="V83" t="s">
        <v>41</v>
      </c>
      <c r="W83" t="s">
        <v>41</v>
      </c>
      <c r="X83" t="s">
        <v>41</v>
      </c>
      <c r="AA83" t="s">
        <v>41</v>
      </c>
    </row>
    <row r="84" spans="2:27" x14ac:dyDescent="0.3">
      <c r="B84" t="s">
        <v>55</v>
      </c>
      <c r="D84" t="s">
        <v>55</v>
      </c>
      <c r="F84" t="s">
        <v>55</v>
      </c>
      <c r="J84" t="s">
        <v>55</v>
      </c>
      <c r="K84" t="s">
        <v>55</v>
      </c>
      <c r="N84" t="s">
        <v>55</v>
      </c>
      <c r="O84" t="s">
        <v>55</v>
      </c>
      <c r="P84" t="s">
        <v>55</v>
      </c>
      <c r="Q84" t="s">
        <v>55</v>
      </c>
      <c r="V84" t="s">
        <v>55</v>
      </c>
      <c r="W84" t="s">
        <v>58</v>
      </c>
      <c r="X84" t="s">
        <v>55</v>
      </c>
      <c r="AA84" t="s">
        <v>55</v>
      </c>
    </row>
    <row r="85" spans="2:27" x14ac:dyDescent="0.3">
      <c r="B85">
        <v>-98.046875</v>
      </c>
      <c r="D85">
        <v>-99.096385542168605</v>
      </c>
      <c r="F85">
        <v>-98.901098901098905</v>
      </c>
      <c r="J85">
        <v>-99.392097264437695</v>
      </c>
      <c r="K85">
        <v>-99.286351471900005</v>
      </c>
      <c r="N85">
        <v>-99.1525423728813</v>
      </c>
      <c r="O85">
        <v>-99.487836107554401</v>
      </c>
      <c r="P85">
        <v>-99.631384939441801</v>
      </c>
      <c r="Q85">
        <v>-99.920143741265704</v>
      </c>
      <c r="V85">
        <v>-99.933964340743998</v>
      </c>
      <c r="W85">
        <v>-99.977549951358199</v>
      </c>
      <c r="X85">
        <v>-99.945507799196207</v>
      </c>
      <c r="AA85">
        <v>-99.987215750195702</v>
      </c>
    </row>
    <row r="86" spans="2:27" x14ac:dyDescent="0.3">
      <c r="B86">
        <v>-502</v>
      </c>
      <c r="D86">
        <v>-658</v>
      </c>
      <c r="F86">
        <v>-720</v>
      </c>
      <c r="J86">
        <v>-654</v>
      </c>
      <c r="K86">
        <v>-1113</v>
      </c>
      <c r="N86">
        <v>-936</v>
      </c>
      <c r="O86">
        <v>-1554</v>
      </c>
      <c r="P86">
        <v>-1892</v>
      </c>
      <c r="Q86">
        <v>-5005</v>
      </c>
      <c r="V86">
        <v>-9080</v>
      </c>
      <c r="W86">
        <v>-13360</v>
      </c>
      <c r="X86">
        <v>-14673</v>
      </c>
      <c r="AA86">
        <v>-62569</v>
      </c>
    </row>
    <row r="87" spans="2:27" x14ac:dyDescent="0.3">
      <c r="B87">
        <v>-2.1197533992061399</v>
      </c>
      <c r="D87">
        <v>-2.09162792545794</v>
      </c>
      <c r="F87">
        <v>-1.6798243183733701</v>
      </c>
      <c r="J87">
        <v>-1.43393537424288</v>
      </c>
      <c r="K87">
        <v>-1.43586964935366</v>
      </c>
      <c r="N87">
        <v>-1.31405076152821</v>
      </c>
      <c r="O87">
        <v>-1.3111807904420401</v>
      </c>
      <c r="P87">
        <v>-1.30773843157787</v>
      </c>
      <c r="Q87">
        <v>-1.30311563100868</v>
      </c>
      <c r="V87">
        <v>-1.19002235715185</v>
      </c>
      <c r="W87">
        <v>-93.734302356947595</v>
      </c>
      <c r="X87">
        <v>-1.1899676313070999</v>
      </c>
      <c r="AA87">
        <v>-1.17921412942364</v>
      </c>
    </row>
    <row r="88" spans="2:27" x14ac:dyDescent="0.3">
      <c r="B88">
        <v>-4016</v>
      </c>
      <c r="D88">
        <v>-5264</v>
      </c>
      <c r="F88">
        <v>-5760</v>
      </c>
      <c r="J88">
        <v>-5232</v>
      </c>
      <c r="K88">
        <v>-8904</v>
      </c>
      <c r="N88">
        <v>-7488</v>
      </c>
      <c r="O88">
        <v>-12432</v>
      </c>
      <c r="P88">
        <v>-15136</v>
      </c>
      <c r="Q88">
        <v>-40040</v>
      </c>
      <c r="V88">
        <v>-72640</v>
      </c>
      <c r="W88">
        <v>-8426531</v>
      </c>
      <c r="X88">
        <v>-117384</v>
      </c>
      <c r="AA88">
        <v>-500552</v>
      </c>
    </row>
    <row r="89" spans="2:27" x14ac:dyDescent="0.3">
      <c r="B89">
        <v>-4010.5762179012299</v>
      </c>
      <c r="D89">
        <v>-6478.1314682277998</v>
      </c>
      <c r="F89">
        <v>-5945.2771429230497</v>
      </c>
      <c r="J89">
        <v>-9812.3424055937394</v>
      </c>
      <c r="K89">
        <v>-13021.9730719367</v>
      </c>
      <c r="N89">
        <v>-17799.187186116898</v>
      </c>
      <c r="O89">
        <v>-23403.8511713519</v>
      </c>
      <c r="P89">
        <v>-28978.230304977798</v>
      </c>
      <c r="Q89">
        <v>-36072.3524734643</v>
      </c>
      <c r="V89">
        <v>-157232.668511567</v>
      </c>
      <c r="W89">
        <v>-16430466.480408</v>
      </c>
      <c r="X89">
        <v>-259434.64906273599</v>
      </c>
      <c r="AA89">
        <v>-1027280.36105247</v>
      </c>
    </row>
    <row r="90" spans="2:27" x14ac:dyDescent="0.3">
      <c r="B90">
        <v>0</v>
      </c>
      <c r="D90">
        <v>0</v>
      </c>
      <c r="F90">
        <v>0</v>
      </c>
      <c r="J90">
        <v>0</v>
      </c>
      <c r="K90">
        <v>0</v>
      </c>
      <c r="N90">
        <v>0</v>
      </c>
      <c r="O90">
        <v>0</v>
      </c>
      <c r="P90">
        <v>0</v>
      </c>
      <c r="Q90">
        <v>0</v>
      </c>
      <c r="V90">
        <v>0</v>
      </c>
      <c r="W90">
        <v>-13360</v>
      </c>
      <c r="X90">
        <v>0</v>
      </c>
      <c r="AA90">
        <v>0</v>
      </c>
    </row>
    <row r="91" spans="2:27" x14ac:dyDescent="0.3">
      <c r="B91">
        <v>0</v>
      </c>
      <c r="D91">
        <v>0</v>
      </c>
      <c r="F91">
        <v>0</v>
      </c>
      <c r="J91">
        <v>0</v>
      </c>
      <c r="K91">
        <v>0</v>
      </c>
      <c r="N91">
        <v>0</v>
      </c>
      <c r="O91">
        <v>0</v>
      </c>
      <c r="P91">
        <v>0</v>
      </c>
      <c r="Q91">
        <v>0</v>
      </c>
      <c r="V91">
        <v>0</v>
      </c>
      <c r="W91">
        <v>-8426531</v>
      </c>
      <c r="X91">
        <v>0</v>
      </c>
      <c r="AA91">
        <v>0</v>
      </c>
    </row>
    <row r="92" spans="2:27" x14ac:dyDescent="0.3">
      <c r="B92">
        <v>0</v>
      </c>
      <c r="D92">
        <v>0</v>
      </c>
      <c r="F92">
        <v>0</v>
      </c>
      <c r="J92">
        <v>0</v>
      </c>
      <c r="K92">
        <v>0</v>
      </c>
      <c r="N92">
        <v>0</v>
      </c>
      <c r="O92">
        <v>0</v>
      </c>
      <c r="P92">
        <v>0</v>
      </c>
      <c r="Q92">
        <v>0</v>
      </c>
      <c r="V92">
        <v>0</v>
      </c>
      <c r="W92">
        <v>-16430466.480408</v>
      </c>
      <c r="X92">
        <v>0</v>
      </c>
      <c r="AA92">
        <v>0</v>
      </c>
    </row>
    <row r="93" spans="2:27" x14ac:dyDescent="0.3">
      <c r="B93" t="s">
        <v>41</v>
      </c>
      <c r="D93" t="s">
        <v>41</v>
      </c>
      <c r="F93" t="s">
        <v>41</v>
      </c>
      <c r="J93" t="s">
        <v>41</v>
      </c>
      <c r="K93" t="s">
        <v>41</v>
      </c>
      <c r="N93" t="s">
        <v>41</v>
      </c>
      <c r="O93" t="s">
        <v>41</v>
      </c>
      <c r="P93" t="s">
        <v>41</v>
      </c>
      <c r="Q93" t="s">
        <v>41</v>
      </c>
      <c r="V93" t="s">
        <v>41</v>
      </c>
      <c r="X93" t="s">
        <v>41</v>
      </c>
      <c r="AA93" t="s">
        <v>41</v>
      </c>
    </row>
    <row r="94" spans="2:27" x14ac:dyDescent="0.3">
      <c r="B94" t="s">
        <v>60</v>
      </c>
      <c r="D94" t="s">
        <v>60</v>
      </c>
      <c r="F94" t="s">
        <v>61</v>
      </c>
      <c r="J94" t="s">
        <v>60</v>
      </c>
      <c r="K94" t="s">
        <v>61</v>
      </c>
      <c r="N94" t="s">
        <v>60</v>
      </c>
      <c r="O94" t="s">
        <v>56</v>
      </c>
      <c r="P94" t="s">
        <v>60</v>
      </c>
      <c r="Q94" t="s">
        <v>60</v>
      </c>
      <c r="V94" t="s">
        <v>60</v>
      </c>
      <c r="X94" t="s">
        <v>60</v>
      </c>
      <c r="AA94" t="s">
        <v>61</v>
      </c>
    </row>
    <row r="95" spans="2:27" x14ac:dyDescent="0.3">
      <c r="B95">
        <v>-0.9765625</v>
      </c>
      <c r="D95">
        <v>-0.15060240963855401</v>
      </c>
      <c r="F95">
        <v>-0.27472527472527403</v>
      </c>
      <c r="J95">
        <v>-0.303951367781155</v>
      </c>
      <c r="K95">
        <v>-8.9206066012488802E-2</v>
      </c>
      <c r="N95">
        <v>-0.31779661016949101</v>
      </c>
      <c r="O95">
        <v>-0.25608194622279101</v>
      </c>
      <c r="P95">
        <v>-0.15797788309636601</v>
      </c>
      <c r="Q95">
        <v>-3.9928129367139097E-2</v>
      </c>
      <c r="V95">
        <v>-1.1005943209333E-2</v>
      </c>
      <c r="X95">
        <v>-2.04345753014099E-2</v>
      </c>
      <c r="AA95">
        <v>-3.1960624510602902E-3</v>
      </c>
    </row>
    <row r="96" spans="2:27" x14ac:dyDescent="0.3">
      <c r="B96">
        <v>-5</v>
      </c>
      <c r="D96">
        <v>-1</v>
      </c>
      <c r="F96">
        <v>-2</v>
      </c>
      <c r="J96">
        <v>-2</v>
      </c>
      <c r="K96">
        <v>-1</v>
      </c>
      <c r="N96">
        <v>-3</v>
      </c>
      <c r="O96">
        <v>-4</v>
      </c>
      <c r="P96">
        <v>-3</v>
      </c>
      <c r="Q96">
        <v>-2</v>
      </c>
      <c r="V96">
        <v>-1</v>
      </c>
      <c r="X96">
        <v>-3</v>
      </c>
      <c r="AA96">
        <v>-2</v>
      </c>
    </row>
    <row r="97" spans="2:27" x14ac:dyDescent="0.3">
      <c r="B97">
        <v>-0.13195676040874901</v>
      </c>
      <c r="D97">
        <v>-1.9867286526006198E-2</v>
      </c>
      <c r="F97">
        <v>-4.17039717929499E-2</v>
      </c>
      <c r="J97">
        <v>-2.7407021678954101E-2</v>
      </c>
      <c r="K97">
        <v>-9.6756714916015098E-3</v>
      </c>
      <c r="N97">
        <v>-2.6323132242151701E-2</v>
      </c>
      <c r="O97">
        <v>-7.1296510162389401E-2</v>
      </c>
      <c r="P97">
        <v>-1.2959881391165501E-2</v>
      </c>
      <c r="Q97">
        <v>-3.25453454297873E-3</v>
      </c>
      <c r="V97">
        <v>-8.19123318524129E-4</v>
      </c>
      <c r="X97">
        <v>-1.52060881121844E-3</v>
      </c>
      <c r="AA97">
        <v>-3.3688332182786401E-4</v>
      </c>
    </row>
    <row r="98" spans="2:27" x14ac:dyDescent="0.3">
      <c r="B98">
        <v>-250</v>
      </c>
      <c r="D98">
        <v>-50</v>
      </c>
      <c r="F98">
        <v>-143</v>
      </c>
      <c r="J98">
        <v>-100</v>
      </c>
      <c r="K98">
        <v>-60</v>
      </c>
      <c r="N98">
        <v>-150</v>
      </c>
      <c r="O98">
        <v>-676</v>
      </c>
      <c r="P98">
        <v>-150</v>
      </c>
      <c r="Q98">
        <v>-100</v>
      </c>
      <c r="V98">
        <v>-50</v>
      </c>
      <c r="X98">
        <v>-150</v>
      </c>
      <c r="AA98">
        <v>-143</v>
      </c>
    </row>
    <row r="99" spans="2:27" x14ac:dyDescent="0.3">
      <c r="B99">
        <v>-249.66236416217799</v>
      </c>
      <c r="D99">
        <v>-61.532403763561902</v>
      </c>
      <c r="F99">
        <v>-147.59976240243</v>
      </c>
      <c r="J99">
        <v>-187.544770749115</v>
      </c>
      <c r="K99">
        <v>-87.749144689600598</v>
      </c>
      <c r="N99">
        <v>-356.554230491125</v>
      </c>
      <c r="O99">
        <v>-1272.60323293387</v>
      </c>
      <c r="P99">
        <v>-287.17855085535598</v>
      </c>
      <c r="Q99">
        <v>-90.090790393267497</v>
      </c>
      <c r="V99">
        <v>-108.22733240058299</v>
      </c>
      <c r="X99">
        <v>-331.520457297505</v>
      </c>
      <c r="AA99">
        <v>-293.47818334659303</v>
      </c>
    </row>
    <row r="100" spans="2:27" x14ac:dyDescent="0.3">
      <c r="B100">
        <v>-5</v>
      </c>
      <c r="D100">
        <v>-1</v>
      </c>
      <c r="F100">
        <v>-2</v>
      </c>
      <c r="J100">
        <v>-2</v>
      </c>
      <c r="K100">
        <v>-1</v>
      </c>
      <c r="N100">
        <v>-3</v>
      </c>
      <c r="O100">
        <v>-4</v>
      </c>
      <c r="P100">
        <v>-3</v>
      </c>
      <c r="Q100">
        <v>-2</v>
      </c>
      <c r="V100">
        <v>-1</v>
      </c>
      <c r="X100">
        <v>-3</v>
      </c>
      <c r="AA100">
        <v>-2</v>
      </c>
    </row>
    <row r="101" spans="2:27" x14ac:dyDescent="0.3">
      <c r="B101">
        <v>-250</v>
      </c>
      <c r="D101">
        <v>-50</v>
      </c>
      <c r="F101">
        <v>-143</v>
      </c>
      <c r="J101">
        <v>-100</v>
      </c>
      <c r="K101">
        <v>-60</v>
      </c>
      <c r="N101">
        <v>-150</v>
      </c>
      <c r="O101">
        <v>-676</v>
      </c>
      <c r="P101">
        <v>-150</v>
      </c>
      <c r="Q101">
        <v>-100</v>
      </c>
      <c r="V101">
        <v>-50</v>
      </c>
      <c r="X101">
        <v>-150</v>
      </c>
      <c r="AA101">
        <v>-143</v>
      </c>
    </row>
    <row r="102" spans="2:27" x14ac:dyDescent="0.3">
      <c r="B102">
        <v>-249.66236416217799</v>
      </c>
      <c r="D102">
        <v>-61.532403763561902</v>
      </c>
      <c r="F102">
        <v>-147.59976240243</v>
      </c>
      <c r="J102">
        <v>-187.544770749115</v>
      </c>
      <c r="K102">
        <v>-87.749144689600598</v>
      </c>
      <c r="N102">
        <v>-356.554230491125</v>
      </c>
      <c r="O102">
        <v>-1272.60323293387</v>
      </c>
      <c r="P102">
        <v>-287.17855085535598</v>
      </c>
      <c r="Q102">
        <v>-90.090790393267497</v>
      </c>
      <c r="V102">
        <v>-108.22733240058299</v>
      </c>
      <c r="X102">
        <v>-331.520457297505</v>
      </c>
      <c r="AA102">
        <v>-293.47818334659303</v>
      </c>
    </row>
    <row r="103" spans="2:27" x14ac:dyDescent="0.3">
      <c r="B103" t="s">
        <v>41</v>
      </c>
      <c r="D103" t="s">
        <v>41</v>
      </c>
      <c r="F103" t="s">
        <v>41</v>
      </c>
      <c r="J103" t="s">
        <v>41</v>
      </c>
      <c r="K103" t="s">
        <v>41</v>
      </c>
      <c r="N103" t="s">
        <v>41</v>
      </c>
      <c r="O103" t="s">
        <v>41</v>
      </c>
      <c r="P103" t="s">
        <v>41</v>
      </c>
      <c r="Q103" t="s">
        <v>41</v>
      </c>
      <c r="V103" t="s">
        <v>41</v>
      </c>
      <c r="X103" t="s">
        <v>41</v>
      </c>
      <c r="AA103" t="s">
        <v>41</v>
      </c>
    </row>
    <row r="104" spans="2:27" x14ac:dyDescent="0.3">
      <c r="B104" t="s">
        <v>57</v>
      </c>
      <c r="D104" t="s">
        <v>57</v>
      </c>
      <c r="F104" t="s">
        <v>60</v>
      </c>
      <c r="J104" t="s">
        <v>57</v>
      </c>
      <c r="K104" t="s">
        <v>60</v>
      </c>
      <c r="N104" t="s">
        <v>57</v>
      </c>
      <c r="O104" t="s">
        <v>60</v>
      </c>
      <c r="P104" t="s">
        <v>57</v>
      </c>
      <c r="Q104" t="s">
        <v>57</v>
      </c>
      <c r="V104" t="s">
        <v>57</v>
      </c>
      <c r="X104" t="s">
        <v>57</v>
      </c>
      <c r="AA104" t="s">
        <v>60</v>
      </c>
    </row>
    <row r="105" spans="2:27" x14ac:dyDescent="0.3">
      <c r="B105">
        <v>-1.171875</v>
      </c>
      <c r="D105">
        <v>-0.30120481927710802</v>
      </c>
      <c r="F105">
        <v>-0.41208791208791201</v>
      </c>
      <c r="J105">
        <v>-0.303951367781155</v>
      </c>
      <c r="K105">
        <v>-0.267618198037466</v>
      </c>
      <c r="N105">
        <v>-0.42372881355932202</v>
      </c>
      <c r="O105">
        <v>-0.19206145966709301</v>
      </c>
      <c r="P105">
        <v>-0.15797788309636601</v>
      </c>
      <c r="Q105">
        <v>-3.9928129367139097E-2</v>
      </c>
      <c r="V105">
        <v>-2.2011886418665999E-2</v>
      </c>
      <c r="X105">
        <v>-2.72461004018799E-2</v>
      </c>
      <c r="AA105">
        <v>-4.7940936765904401E-3</v>
      </c>
    </row>
    <row r="106" spans="2:27" x14ac:dyDescent="0.3">
      <c r="B106">
        <v>-6</v>
      </c>
      <c r="D106">
        <v>-2</v>
      </c>
      <c r="F106">
        <v>-3</v>
      </c>
      <c r="J106">
        <v>-2</v>
      </c>
      <c r="K106">
        <v>-3</v>
      </c>
      <c r="N106">
        <v>-4</v>
      </c>
      <c r="O106">
        <v>-3</v>
      </c>
      <c r="P106">
        <v>-3</v>
      </c>
      <c r="Q106">
        <v>-2</v>
      </c>
      <c r="V106">
        <v>-2</v>
      </c>
      <c r="X106">
        <v>-4</v>
      </c>
      <c r="AA106">
        <v>-3</v>
      </c>
    </row>
    <row r="107" spans="2:27" x14ac:dyDescent="0.3">
      <c r="B107">
        <v>-8.8674942994679498E-2</v>
      </c>
      <c r="D107">
        <v>-2.2251360909127001E-2</v>
      </c>
      <c r="F107">
        <v>-4.3745424957639799E-2</v>
      </c>
      <c r="J107">
        <v>-1.53479321402143E-2</v>
      </c>
      <c r="K107">
        <v>-2.41891787290037E-2</v>
      </c>
      <c r="N107">
        <v>-1.96546054074733E-2</v>
      </c>
      <c r="O107">
        <v>-1.5820231544908799E-2</v>
      </c>
      <c r="P107">
        <v>-7.25753357905268E-3</v>
      </c>
      <c r="Q107">
        <v>-1.82253934406809E-3</v>
      </c>
      <c r="V107">
        <v>-9.1741811674702495E-4</v>
      </c>
      <c r="X107">
        <v>-1.1353879123764299E-3</v>
      </c>
      <c r="AA107">
        <v>-3.5337411380545198E-4</v>
      </c>
    </row>
    <row r="108" spans="2:27" x14ac:dyDescent="0.3">
      <c r="B108">
        <v>-168</v>
      </c>
      <c r="D108">
        <v>-56</v>
      </c>
      <c r="F108">
        <v>-150</v>
      </c>
      <c r="J108">
        <v>-56</v>
      </c>
      <c r="K108">
        <v>-150</v>
      </c>
      <c r="N108">
        <v>-112</v>
      </c>
      <c r="O108">
        <v>-150</v>
      </c>
      <c r="P108">
        <v>-84</v>
      </c>
      <c r="Q108">
        <v>-56</v>
      </c>
      <c r="V108">
        <v>-56</v>
      </c>
      <c r="X108">
        <v>-112</v>
      </c>
      <c r="AA108">
        <v>-150</v>
      </c>
    </row>
    <row r="109" spans="2:27" x14ac:dyDescent="0.3">
      <c r="B109">
        <v>-167.77310871698299</v>
      </c>
      <c r="D109">
        <v>-68.916292215189301</v>
      </c>
      <c r="F109">
        <v>-154.82492559695399</v>
      </c>
      <c r="J109">
        <v>-105.025071619504</v>
      </c>
      <c r="K109">
        <v>-219.37286172400101</v>
      </c>
      <c r="N109">
        <v>-266.22715876670702</v>
      </c>
      <c r="O109">
        <v>-282.382374171717</v>
      </c>
      <c r="P109">
        <v>-160.81998847899899</v>
      </c>
      <c r="Q109">
        <v>-50.4508426202298</v>
      </c>
      <c r="V109">
        <v>-121.214612288653</v>
      </c>
      <c r="X109">
        <v>-247.53527478213701</v>
      </c>
      <c r="AA109">
        <v>-307.84424826565697</v>
      </c>
    </row>
    <row r="110" spans="2:27" x14ac:dyDescent="0.3">
      <c r="B110">
        <v>-6</v>
      </c>
      <c r="D110">
        <v>-2</v>
      </c>
      <c r="F110">
        <v>-3</v>
      </c>
      <c r="J110">
        <v>-2</v>
      </c>
      <c r="K110">
        <v>-3</v>
      </c>
      <c r="N110">
        <v>-4</v>
      </c>
      <c r="O110">
        <v>-3</v>
      </c>
      <c r="P110">
        <v>-3</v>
      </c>
      <c r="Q110">
        <v>-2</v>
      </c>
      <c r="V110">
        <v>-2</v>
      </c>
      <c r="X110">
        <v>-4</v>
      </c>
      <c r="AA110">
        <v>-3</v>
      </c>
    </row>
    <row r="111" spans="2:27" x14ac:dyDescent="0.3">
      <c r="B111">
        <v>-168</v>
      </c>
      <c r="D111">
        <v>-56</v>
      </c>
      <c r="F111">
        <v>-150</v>
      </c>
      <c r="J111">
        <v>-56</v>
      </c>
      <c r="K111">
        <v>-150</v>
      </c>
      <c r="N111">
        <v>-112</v>
      </c>
      <c r="O111">
        <v>-150</v>
      </c>
      <c r="P111">
        <v>-84</v>
      </c>
      <c r="Q111">
        <v>-56</v>
      </c>
      <c r="V111">
        <v>-56</v>
      </c>
      <c r="X111">
        <v>-112</v>
      </c>
      <c r="AA111">
        <v>-150</v>
      </c>
    </row>
    <row r="112" spans="2:27" x14ac:dyDescent="0.3">
      <c r="B112">
        <v>-167.77310871698299</v>
      </c>
      <c r="D112">
        <v>-68.916292215189301</v>
      </c>
      <c r="F112">
        <v>-154.82492559695399</v>
      </c>
      <c r="J112">
        <v>-105.025071619504</v>
      </c>
      <c r="K112">
        <v>-219.37286172400101</v>
      </c>
      <c r="N112">
        <v>-266.22715876670702</v>
      </c>
      <c r="O112">
        <v>-282.382374171717</v>
      </c>
      <c r="P112">
        <v>-160.81998847899899</v>
      </c>
      <c r="Q112">
        <v>-50.4508426202298</v>
      </c>
      <c r="V112">
        <v>-121.214612288653</v>
      </c>
      <c r="X112">
        <v>-247.53527478213701</v>
      </c>
      <c r="AA112">
        <v>-307.84424826565697</v>
      </c>
    </row>
    <row r="113" spans="2:27" x14ac:dyDescent="0.3">
      <c r="B113" t="s">
        <v>41</v>
      </c>
      <c r="D113" t="s">
        <v>41</v>
      </c>
      <c r="F113" t="s">
        <v>41</v>
      </c>
      <c r="J113" t="s">
        <v>41</v>
      </c>
      <c r="K113" t="s">
        <v>41</v>
      </c>
      <c r="N113" t="s">
        <v>41</v>
      </c>
      <c r="O113" t="s">
        <v>41</v>
      </c>
      <c r="P113" t="s">
        <v>41</v>
      </c>
      <c r="Q113" t="s">
        <v>41</v>
      </c>
      <c r="V113" t="s">
        <v>41</v>
      </c>
      <c r="X113" t="s">
        <v>41</v>
      </c>
      <c r="AA113" t="s">
        <v>41</v>
      </c>
    </row>
    <row r="114" spans="2:27" x14ac:dyDescent="0.3">
      <c r="B114" t="s">
        <v>62</v>
      </c>
      <c r="D114" t="s">
        <v>62</v>
      </c>
      <c r="F114" t="s">
        <v>57</v>
      </c>
      <c r="J114" t="s">
        <v>62</v>
      </c>
      <c r="K114" t="s">
        <v>57</v>
      </c>
      <c r="N114" t="s">
        <v>62</v>
      </c>
      <c r="O114" t="s">
        <v>57</v>
      </c>
      <c r="P114" t="s">
        <v>62</v>
      </c>
      <c r="Q114" t="s">
        <v>62</v>
      </c>
      <c r="V114" t="s">
        <v>62</v>
      </c>
      <c r="X114" t="s">
        <v>62</v>
      </c>
      <c r="AA114" t="s">
        <v>57</v>
      </c>
    </row>
    <row r="115" spans="2:27" x14ac:dyDescent="0.3">
      <c r="B115">
        <v>-0.78125</v>
      </c>
      <c r="D115">
        <v>-0.60240963855421603</v>
      </c>
      <c r="F115">
        <v>-0.54945054945054905</v>
      </c>
      <c r="J115">
        <v>-0.303951367781155</v>
      </c>
      <c r="K115">
        <v>-0.35682426404995499</v>
      </c>
      <c r="N115">
        <v>-0.42372881355932202</v>
      </c>
      <c r="O115">
        <v>-0.25608194622279101</v>
      </c>
      <c r="P115">
        <v>-0.21063717746182201</v>
      </c>
      <c r="Q115">
        <v>-3.9928129367139097E-2</v>
      </c>
      <c r="V115">
        <v>-4.4023772837332102E-2</v>
      </c>
      <c r="X115">
        <v>-2.72461004018799E-2</v>
      </c>
      <c r="AA115">
        <v>-6.3921249021205804E-3</v>
      </c>
    </row>
    <row r="116" spans="2:27" x14ac:dyDescent="0.3">
      <c r="B116">
        <v>-4</v>
      </c>
      <c r="D116">
        <v>-4</v>
      </c>
      <c r="F116">
        <v>-4</v>
      </c>
      <c r="J116">
        <v>-2</v>
      </c>
      <c r="K116">
        <v>-4</v>
      </c>
      <c r="N116">
        <v>-4</v>
      </c>
      <c r="O116">
        <v>-4</v>
      </c>
      <c r="P116">
        <v>-4</v>
      </c>
      <c r="Q116">
        <v>-2</v>
      </c>
      <c r="V116">
        <v>-4</v>
      </c>
      <c r="X116">
        <v>-4</v>
      </c>
      <c r="AA116">
        <v>-4</v>
      </c>
    </row>
    <row r="117" spans="2:27" x14ac:dyDescent="0.3">
      <c r="B117">
        <v>-4.6448779663879697E-2</v>
      </c>
      <c r="D117">
        <v>-3.4966424285771E-2</v>
      </c>
      <c r="F117">
        <v>-3.2663250635037701E-2</v>
      </c>
      <c r="J117">
        <v>-1.20590895387398E-2</v>
      </c>
      <c r="K117">
        <v>-1.8061253450989499E-2</v>
      </c>
      <c r="N117">
        <v>-1.5442904248729E-2</v>
      </c>
      <c r="O117">
        <v>-1.18124395535319E-2</v>
      </c>
      <c r="P117">
        <v>-7.6031304161504297E-3</v>
      </c>
      <c r="Q117">
        <v>-1.4319951989106401E-3</v>
      </c>
      <c r="V117">
        <v>-1.44165704060246E-3</v>
      </c>
      <c r="X117">
        <v>-8.9209050258148598E-4</v>
      </c>
      <c r="AA117">
        <v>-2.6385267164140403E-4</v>
      </c>
    </row>
    <row r="118" spans="2:27" x14ac:dyDescent="0.3">
      <c r="B118">
        <v>-88</v>
      </c>
      <c r="D118">
        <v>-88</v>
      </c>
      <c r="F118">
        <v>-112</v>
      </c>
      <c r="J118">
        <v>-44</v>
      </c>
      <c r="K118">
        <v>-112</v>
      </c>
      <c r="N118">
        <v>-88</v>
      </c>
      <c r="O118">
        <v>-112</v>
      </c>
      <c r="P118">
        <v>-88</v>
      </c>
      <c r="Q118">
        <v>-44</v>
      </c>
      <c r="V118">
        <v>-88</v>
      </c>
      <c r="X118">
        <v>-88</v>
      </c>
      <c r="AA118">
        <v>-112</v>
      </c>
    </row>
    <row r="119" spans="2:27" x14ac:dyDescent="0.3">
      <c r="B119">
        <v>-87.881152185086705</v>
      </c>
      <c r="D119">
        <v>-108.297030623868</v>
      </c>
      <c r="F119">
        <v>-115.602611112392</v>
      </c>
      <c r="J119">
        <v>-82.519699129610899</v>
      </c>
      <c r="K119">
        <v>-163.79840342058699</v>
      </c>
      <c r="N119">
        <v>-209.17848188812599</v>
      </c>
      <c r="O119">
        <v>-210.84550604821499</v>
      </c>
      <c r="P119">
        <v>-168.478083168475</v>
      </c>
      <c r="Q119">
        <v>-39.639947773037697</v>
      </c>
      <c r="V119">
        <v>-190.48010502502601</v>
      </c>
      <c r="X119">
        <v>-194.49200161453601</v>
      </c>
      <c r="AA119">
        <v>-229.857038705024</v>
      </c>
    </row>
    <row r="120" spans="2:27" x14ac:dyDescent="0.3">
      <c r="B120">
        <v>-4</v>
      </c>
      <c r="D120">
        <v>-4</v>
      </c>
      <c r="F120">
        <v>-4</v>
      </c>
      <c r="J120">
        <v>-2</v>
      </c>
      <c r="K120">
        <v>-4</v>
      </c>
      <c r="N120">
        <v>-4</v>
      </c>
      <c r="O120">
        <v>-4</v>
      </c>
      <c r="P120">
        <v>-4</v>
      </c>
      <c r="Q120">
        <v>-2</v>
      </c>
      <c r="V120">
        <v>-4</v>
      </c>
      <c r="X120">
        <v>-4</v>
      </c>
      <c r="AA120">
        <v>-4</v>
      </c>
    </row>
    <row r="121" spans="2:27" x14ac:dyDescent="0.3">
      <c r="B121">
        <v>-88</v>
      </c>
      <c r="D121">
        <v>-88</v>
      </c>
      <c r="F121">
        <v>-112</v>
      </c>
      <c r="J121">
        <v>-44</v>
      </c>
      <c r="K121">
        <v>-112</v>
      </c>
      <c r="N121">
        <v>-88</v>
      </c>
      <c r="O121">
        <v>-112</v>
      </c>
      <c r="P121">
        <v>-88</v>
      </c>
      <c r="Q121">
        <v>-44</v>
      </c>
      <c r="V121">
        <v>-88</v>
      </c>
      <c r="X121">
        <v>-88</v>
      </c>
      <c r="AA121">
        <v>-112</v>
      </c>
    </row>
    <row r="122" spans="2:27" x14ac:dyDescent="0.3">
      <c r="B122">
        <v>-87.881152185086705</v>
      </c>
      <c r="D122">
        <v>-108.297030623868</v>
      </c>
      <c r="F122">
        <v>-115.602611112392</v>
      </c>
      <c r="J122">
        <v>-82.519699129610899</v>
      </c>
      <c r="K122">
        <v>-163.79840342058699</v>
      </c>
      <c r="N122">
        <v>-209.17848188812599</v>
      </c>
      <c r="O122">
        <v>-210.84550604821499</v>
      </c>
      <c r="P122">
        <v>-168.478083168475</v>
      </c>
      <c r="Q122">
        <v>-39.639947773037697</v>
      </c>
      <c r="V122">
        <v>-190.48010502502601</v>
      </c>
      <c r="X122">
        <v>-194.49200161453601</v>
      </c>
      <c r="AA122">
        <v>-229.857038705024</v>
      </c>
    </row>
    <row r="123" spans="2:27" x14ac:dyDescent="0.3">
      <c r="B123" t="s">
        <v>41</v>
      </c>
      <c r="D123" t="s">
        <v>41</v>
      </c>
      <c r="F123" t="s">
        <v>41</v>
      </c>
      <c r="J123" t="s">
        <v>41</v>
      </c>
      <c r="K123" t="s">
        <v>41</v>
      </c>
      <c r="N123" t="s">
        <v>41</v>
      </c>
      <c r="O123" t="s">
        <v>41</v>
      </c>
      <c r="P123" t="s">
        <v>41</v>
      </c>
      <c r="Q123" t="s">
        <v>41</v>
      </c>
      <c r="V123" t="s">
        <v>41</v>
      </c>
      <c r="X123" t="s">
        <v>41</v>
      </c>
      <c r="AA123" t="s">
        <v>41</v>
      </c>
    </row>
    <row r="124" spans="2:27" x14ac:dyDescent="0.3">
      <c r="B124" t="s">
        <v>58</v>
      </c>
      <c r="D124" t="s">
        <v>58</v>
      </c>
      <c r="F124" t="s">
        <v>62</v>
      </c>
      <c r="J124" t="s">
        <v>58</v>
      </c>
      <c r="K124" t="s">
        <v>62</v>
      </c>
      <c r="N124" t="s">
        <v>58</v>
      </c>
      <c r="O124" t="s">
        <v>62</v>
      </c>
      <c r="P124" t="s">
        <v>58</v>
      </c>
      <c r="Q124" t="s">
        <v>58</v>
      </c>
      <c r="V124" t="s">
        <v>58</v>
      </c>
      <c r="X124" t="s">
        <v>58</v>
      </c>
      <c r="AA124" t="s">
        <v>62</v>
      </c>
    </row>
    <row r="125" spans="2:27" x14ac:dyDescent="0.3">
      <c r="B125">
        <v>-95.1171875</v>
      </c>
      <c r="D125">
        <v>-98.0421686746988</v>
      </c>
      <c r="F125">
        <v>-0.54945054945054905</v>
      </c>
      <c r="J125">
        <v>-98.480243161094194</v>
      </c>
      <c r="K125">
        <v>-0.35682426404995499</v>
      </c>
      <c r="N125">
        <v>-97.987288135593204</v>
      </c>
      <c r="O125">
        <v>-0.25608194622279101</v>
      </c>
      <c r="P125">
        <v>-99.104791995787195</v>
      </c>
      <c r="Q125">
        <v>-99.800359353164296</v>
      </c>
      <c r="V125">
        <v>-99.856922738278598</v>
      </c>
      <c r="X125">
        <v>-99.870581023091006</v>
      </c>
      <c r="AA125">
        <v>-6.3921249021205804E-3</v>
      </c>
    </row>
    <row r="126" spans="2:27" x14ac:dyDescent="0.3">
      <c r="B126">
        <v>-487</v>
      </c>
      <c r="D126">
        <v>-651</v>
      </c>
      <c r="F126">
        <v>-4</v>
      </c>
      <c r="J126">
        <v>-648</v>
      </c>
      <c r="K126">
        <v>-4</v>
      </c>
      <c r="N126">
        <v>-925</v>
      </c>
      <c r="O126">
        <v>-4</v>
      </c>
      <c r="P126">
        <v>-1882</v>
      </c>
      <c r="Q126">
        <v>-4999</v>
      </c>
      <c r="V126">
        <v>-9073</v>
      </c>
      <c r="X126">
        <v>-14662</v>
      </c>
      <c r="AA126">
        <v>-4</v>
      </c>
    </row>
    <row r="127" spans="2:27" x14ac:dyDescent="0.3">
      <c r="B127">
        <v>-88.141837682628093</v>
      </c>
      <c r="D127">
        <v>-88.7368379226765</v>
      </c>
      <c r="F127">
        <v>-2.5663982641815301E-2</v>
      </c>
      <c r="J127">
        <v>-92.321648806424193</v>
      </c>
      <c r="K127">
        <v>-1.41909848543488E-2</v>
      </c>
      <c r="N127">
        <v>-92.9176735264749</v>
      </c>
      <c r="O127">
        <v>-9.2812025063465503E-3</v>
      </c>
      <c r="P127">
        <v>-93.054194768009395</v>
      </c>
      <c r="Q127">
        <v>-93.140808087908795</v>
      </c>
      <c r="V127">
        <v>-93.740751073829699</v>
      </c>
      <c r="X127">
        <v>-93.742066223527402</v>
      </c>
      <c r="AA127">
        <v>-2.0731281343253199E-4</v>
      </c>
    </row>
    <row r="128" spans="2:27" x14ac:dyDescent="0.3">
      <c r="B128">
        <v>-166990</v>
      </c>
      <c r="D128">
        <v>-223324</v>
      </c>
      <c r="F128">
        <v>-88</v>
      </c>
      <c r="J128">
        <v>-336854</v>
      </c>
      <c r="K128">
        <v>-88</v>
      </c>
      <c r="N128">
        <v>-529483</v>
      </c>
      <c r="O128">
        <v>-88</v>
      </c>
      <c r="P128">
        <v>-1077026</v>
      </c>
      <c r="Q128">
        <v>-2861878</v>
      </c>
      <c r="V128">
        <v>-5722017</v>
      </c>
      <c r="X128">
        <v>-9247158</v>
      </c>
      <c r="AA128">
        <v>-88</v>
      </c>
    </row>
    <row r="129" spans="2:27" x14ac:dyDescent="0.3">
      <c r="B129">
        <v>-166764.47276576801</v>
      </c>
      <c r="D129">
        <v>-274833.25076187402</v>
      </c>
      <c r="F129">
        <v>-90.830623016879997</v>
      </c>
      <c r="J129">
        <v>-631752.06205922598</v>
      </c>
      <c r="K129">
        <v>-128.698745544747</v>
      </c>
      <c r="N129">
        <v>-1258596.02415421</v>
      </c>
      <c r="O129">
        <v>-165.664326180741</v>
      </c>
      <c r="P129">
        <v>-2061991.77275694</v>
      </c>
      <c r="Q129">
        <v>-2578288.5102910302</v>
      </c>
      <c r="V129">
        <v>-12385572.7172157</v>
      </c>
      <c r="X129">
        <v>-20437480.325748499</v>
      </c>
      <c r="AA129">
        <v>-180.60195898251899</v>
      </c>
    </row>
    <row r="130" spans="2:27" x14ac:dyDescent="0.3">
      <c r="B130">
        <v>-487</v>
      </c>
      <c r="D130">
        <v>-651</v>
      </c>
      <c r="F130">
        <v>-4</v>
      </c>
      <c r="J130">
        <v>-648</v>
      </c>
      <c r="K130">
        <v>-4</v>
      </c>
      <c r="N130">
        <v>-925</v>
      </c>
      <c r="O130">
        <v>-4</v>
      </c>
      <c r="P130">
        <v>-1882</v>
      </c>
      <c r="Q130">
        <v>-4999</v>
      </c>
      <c r="V130">
        <v>-9073</v>
      </c>
      <c r="X130">
        <v>-14662</v>
      </c>
      <c r="AA130">
        <v>-4</v>
      </c>
    </row>
    <row r="131" spans="2:27" x14ac:dyDescent="0.3">
      <c r="B131">
        <v>-166990</v>
      </c>
      <c r="D131">
        <v>-223324</v>
      </c>
      <c r="F131">
        <v>-88</v>
      </c>
      <c r="J131">
        <v>-336854</v>
      </c>
      <c r="K131">
        <v>-88</v>
      </c>
      <c r="N131">
        <v>-529483</v>
      </c>
      <c r="O131">
        <v>-88</v>
      </c>
      <c r="P131">
        <v>-1077026</v>
      </c>
      <c r="Q131">
        <v>-2861878</v>
      </c>
      <c r="V131">
        <v>-5722017</v>
      </c>
      <c r="X131">
        <v>-9247158</v>
      </c>
      <c r="AA131">
        <v>-88</v>
      </c>
    </row>
    <row r="132" spans="2:27" x14ac:dyDescent="0.3">
      <c r="B132">
        <v>-166764.47276576801</v>
      </c>
      <c r="D132">
        <v>-274833.25076187402</v>
      </c>
      <c r="F132">
        <v>-90.830623016879997</v>
      </c>
      <c r="J132">
        <v>-631752.06205922598</v>
      </c>
      <c r="K132">
        <v>-128.698745544747</v>
      </c>
      <c r="N132">
        <v>-1258596.02415421</v>
      </c>
      <c r="O132">
        <v>-165.664326180741</v>
      </c>
      <c r="P132">
        <v>-2061991.77275694</v>
      </c>
      <c r="Q132">
        <v>-2578288.5102910302</v>
      </c>
      <c r="V132">
        <v>-12385572.7172157</v>
      </c>
      <c r="X132">
        <v>-20437480.325748499</v>
      </c>
      <c r="AA132">
        <v>-180.60195898251899</v>
      </c>
    </row>
    <row r="133" spans="2:27" x14ac:dyDescent="0.3">
      <c r="F133" t="s">
        <v>41</v>
      </c>
      <c r="K133" t="s">
        <v>41</v>
      </c>
      <c r="O133" t="s">
        <v>41</v>
      </c>
      <c r="AA133" t="s">
        <v>41</v>
      </c>
    </row>
    <row r="134" spans="2:27" x14ac:dyDescent="0.3">
      <c r="F134" t="s">
        <v>58</v>
      </c>
      <c r="K134" t="s">
        <v>58</v>
      </c>
      <c r="O134" t="s">
        <v>58</v>
      </c>
      <c r="AA134" t="s">
        <v>58</v>
      </c>
    </row>
    <row r="135" spans="2:27" x14ac:dyDescent="0.3">
      <c r="F135">
        <v>-97.115384615384599</v>
      </c>
      <c r="K135">
        <v>-98.215878679750205</v>
      </c>
      <c r="O135">
        <v>-98.527528809218893</v>
      </c>
      <c r="AA135">
        <v>-99.966441344263799</v>
      </c>
    </row>
    <row r="136" spans="2:27" x14ac:dyDescent="0.3">
      <c r="F136">
        <v>-707</v>
      </c>
      <c r="K136">
        <v>-1101</v>
      </c>
      <c r="O136">
        <v>-1539</v>
      </c>
      <c r="AA136">
        <v>-62556</v>
      </c>
    </row>
    <row r="137" spans="2:27" x14ac:dyDescent="0.3">
      <c r="F137">
        <v>-90.834166926708903</v>
      </c>
      <c r="K137">
        <v>-92.283329463064703</v>
      </c>
      <c r="O137">
        <v>-92.934684592043695</v>
      </c>
      <c r="AA137">
        <v>-93.806324741717006</v>
      </c>
    </row>
    <row r="138" spans="2:27" x14ac:dyDescent="0.3">
      <c r="F138">
        <v>-311464</v>
      </c>
      <c r="K138">
        <v>-572260</v>
      </c>
      <c r="O138">
        <v>-881163</v>
      </c>
      <c r="AA138">
        <v>-39818844</v>
      </c>
    </row>
    <row r="139" spans="2:27" x14ac:dyDescent="0.3">
      <c r="F139">
        <v>-321482.60417419899</v>
      </c>
      <c r="K139">
        <v>-836922.09233451402</v>
      </c>
      <c r="O139">
        <v>-1658832.6664818199</v>
      </c>
      <c r="AA139">
        <v>-81720013.986583203</v>
      </c>
    </row>
    <row r="140" spans="2:27" x14ac:dyDescent="0.3">
      <c r="F140">
        <v>-707</v>
      </c>
      <c r="K140">
        <v>-1101</v>
      </c>
      <c r="O140">
        <v>-1539</v>
      </c>
      <c r="AA140">
        <v>-62556</v>
      </c>
    </row>
    <row r="141" spans="2:27" x14ac:dyDescent="0.3">
      <c r="F141">
        <v>-311464</v>
      </c>
      <c r="K141">
        <v>-572260</v>
      </c>
      <c r="O141">
        <v>-881163</v>
      </c>
      <c r="AA141">
        <v>-39818844</v>
      </c>
    </row>
    <row r="142" spans="2:27" x14ac:dyDescent="0.3">
      <c r="F142">
        <v>-321482.60417419899</v>
      </c>
      <c r="K142">
        <v>-836922.09233451402</v>
      </c>
      <c r="O142">
        <v>-1658832.6664818199</v>
      </c>
      <c r="AA142">
        <v>-81720013.986583203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CB064-B990-4459-85E6-431D6DC12634}">
  <dimension ref="B7:X48"/>
  <sheetViews>
    <sheetView showGridLines="0" showRowColHeaders="0" tabSelected="1" topLeftCell="B1" zoomScale="98" zoomScaleNormal="98" workbookViewId="0">
      <selection activeCell="D13" sqref="D13"/>
    </sheetView>
  </sheetViews>
  <sheetFormatPr defaultRowHeight="14.4" x14ac:dyDescent="0.3"/>
  <cols>
    <col min="2" max="2" width="1.6640625" customWidth="1"/>
    <col min="3" max="3" width="34" bestFit="1" customWidth="1"/>
    <col min="4" max="4" width="19.21875" bestFit="1" customWidth="1"/>
    <col min="5" max="5" width="8.6640625" customWidth="1"/>
    <col min="6" max="6" width="10.33203125" customWidth="1"/>
    <col min="7" max="11" width="11.44140625" customWidth="1"/>
    <col min="12" max="12" width="2.6640625" customWidth="1"/>
    <col min="13" max="14" width="8.88671875" hidden="1" customWidth="1"/>
    <col min="15" max="15" width="20" hidden="1" customWidth="1"/>
    <col min="16" max="16" width="11" hidden="1" customWidth="1"/>
    <col min="17" max="17" width="12" hidden="1" customWidth="1"/>
    <col min="18" max="18" width="8.88671875" hidden="1" customWidth="1"/>
    <col min="19" max="19" width="11" hidden="1" customWidth="1"/>
    <col min="20" max="20" width="8.88671875" hidden="1" customWidth="1"/>
    <col min="21" max="22" width="10" hidden="1" customWidth="1"/>
    <col min="23" max="23" width="11.109375" customWidth="1"/>
    <col min="24" max="26" width="8.88671875" customWidth="1"/>
  </cols>
  <sheetData>
    <row r="7" spans="2:17" ht="28.8" x14ac:dyDescent="0.55000000000000004">
      <c r="B7" s="34" t="s">
        <v>64</v>
      </c>
      <c r="C7" s="34"/>
      <c r="D7" s="34"/>
      <c r="E7" s="34"/>
      <c r="F7" s="34"/>
      <c r="G7" s="34"/>
    </row>
    <row r="10" spans="2:17" x14ac:dyDescent="0.3">
      <c r="O10" t="s">
        <v>95</v>
      </c>
      <c r="P10" t="s">
        <v>96</v>
      </c>
      <c r="Q10" t="s">
        <v>97</v>
      </c>
    </row>
    <row r="11" spans="2:17" ht="18" x14ac:dyDescent="0.35">
      <c r="C11" s="20" t="s">
        <v>65</v>
      </c>
      <c r="D11" s="20" t="s">
        <v>66</v>
      </c>
      <c r="E11" s="20" t="s">
        <v>67</v>
      </c>
      <c r="O11" s="30" t="s">
        <v>91</v>
      </c>
      <c r="P11">
        <v>9999999</v>
      </c>
      <c r="Q11">
        <v>1</v>
      </c>
    </row>
    <row r="12" spans="2:17" ht="18" x14ac:dyDescent="0.35">
      <c r="C12" s="21" t="s">
        <v>68</v>
      </c>
      <c r="D12" s="21">
        <v>600</v>
      </c>
      <c r="E12" s="21">
        <v>60</v>
      </c>
      <c r="O12" s="30" t="s">
        <v>92</v>
      </c>
      <c r="P12">
        <f t="shared" ref="P12:P13" si="0">Q13-1</f>
        <v>99999999</v>
      </c>
      <c r="Q12">
        <v>10000000</v>
      </c>
    </row>
    <row r="13" spans="2:17" ht="18" x14ac:dyDescent="0.35">
      <c r="C13" s="22"/>
      <c r="D13" s="22"/>
      <c r="E13" s="22"/>
      <c r="F13" s="22"/>
      <c r="O13" s="30" t="s">
        <v>93</v>
      </c>
      <c r="P13">
        <f t="shared" si="0"/>
        <v>999999999</v>
      </c>
      <c r="Q13">
        <v>100000000</v>
      </c>
    </row>
    <row r="14" spans="2:17" ht="18" x14ac:dyDescent="0.35">
      <c r="C14" s="23" t="s">
        <v>87</v>
      </c>
      <c r="D14" s="24">
        <v>0.25</v>
      </c>
      <c r="F14" s="22"/>
      <c r="O14" s="30" t="s">
        <v>94</v>
      </c>
      <c r="P14">
        <f>Q15-1</f>
        <v>2499999999</v>
      </c>
      <c r="Q14">
        <v>1000000000</v>
      </c>
    </row>
    <row r="15" spans="2:17" ht="18" x14ac:dyDescent="0.35">
      <c r="C15" s="22"/>
      <c r="D15" s="22"/>
      <c r="E15" s="22"/>
      <c r="F15" s="22"/>
      <c r="O15" s="30" t="s">
        <v>98</v>
      </c>
      <c r="P15">
        <f>Q16-1</f>
        <v>9999999999</v>
      </c>
      <c r="Q15">
        <v>2500000000</v>
      </c>
    </row>
    <row r="16" spans="2:17" ht="18" x14ac:dyDescent="0.35">
      <c r="C16" s="23" t="s">
        <v>85</v>
      </c>
      <c r="D16" s="27">
        <f>VLOOKUP(E12,P27:S30,4,TRUE)</f>
        <v>289546875.00000006</v>
      </c>
      <c r="E16" s="28" t="s">
        <v>69</v>
      </c>
      <c r="G16" s="18"/>
      <c r="Q16">
        <v>10000000000</v>
      </c>
    </row>
    <row r="17" spans="3:21" ht="18" x14ac:dyDescent="0.35">
      <c r="C17" s="23" t="s">
        <v>84</v>
      </c>
      <c r="D17" s="35" t="str">
        <f>IF(AND(D16=0),"",
IF(AND(D16&gt;=Q11,D16&lt;=P11),O11,
IF(AND(D16&gt;=Q12,D16&lt;=P12),O12,
IF(AND(D16&gt;=Q13,D16&lt;=P13),O13,
IF(AND(D16&gt;=Q14,D16&lt;=P14),O14,
IF(AND(D16&gt;=Q15,D16&lt;=P15),O15,"Contact ENTTEC"))))))</f>
        <v>1Gigabit (1000BaseT)</v>
      </c>
      <c r="E17" s="35"/>
      <c r="F17" s="22"/>
    </row>
    <row r="18" spans="3:21" ht="18" x14ac:dyDescent="0.35">
      <c r="F18" s="26"/>
    </row>
    <row r="20" spans="3:21" ht="16.2" customHeight="1" x14ac:dyDescent="0.35">
      <c r="C20" s="29" t="s">
        <v>88</v>
      </c>
      <c r="D20" s="31">
        <f>IF(D17=O11,D16/Q12,
IF(D17=O12,D16/Q13,
IF(D17=O13,D16/Q14,
IF(D17=O14,D16/Q15,
IF(D17=O15,D16/Q16))))
)*100</f>
        <v>28.954687500000002</v>
      </c>
      <c r="E20" s="25" t="s">
        <v>86</v>
      </c>
      <c r="O20" s="7"/>
    </row>
    <row r="21" spans="3:21" ht="18" x14ac:dyDescent="0.35">
      <c r="C21" s="29" t="s">
        <v>89</v>
      </c>
      <c r="D21" s="27">
        <f>IF(D17=O11,Q12-D16,
IF(D17=O12,Q13-D16,
IF(D17=O13,Q14-D16,
IF(D17=O14,Q15-D16,
IF(D17=O15,Q16-D16,)))))</f>
        <v>710453125</v>
      </c>
      <c r="E21" s="25" t="s">
        <v>69</v>
      </c>
    </row>
    <row r="26" spans="3:21" x14ac:dyDescent="0.3">
      <c r="O26" s="32" t="s">
        <v>70</v>
      </c>
      <c r="P26" s="32"/>
      <c r="Q26" s="32"/>
      <c r="R26" s="32"/>
      <c r="S26" s="32"/>
      <c r="T26" s="19">
        <v>0</v>
      </c>
      <c r="U26">
        <v>1</v>
      </c>
    </row>
    <row r="27" spans="3:21" x14ac:dyDescent="0.3">
      <c r="O27" s="8" t="s">
        <v>68</v>
      </c>
      <c r="P27" s="8">
        <v>30</v>
      </c>
      <c r="Q27" s="8">
        <f>IF(C12="Art-Net",150000,190000)</f>
        <v>150000</v>
      </c>
      <c r="R27" s="8">
        <f>(D12*Q27)</f>
        <v>90000000</v>
      </c>
      <c r="S27" s="9">
        <f>(D12*Q27)*VLOOKUP(D14,T26:U31,2,TRUE)</f>
        <v>112500000</v>
      </c>
      <c r="T27" s="19">
        <v>0.05</v>
      </c>
      <c r="U27">
        <v>1.05</v>
      </c>
    </row>
    <row r="28" spans="3:21" x14ac:dyDescent="0.3">
      <c r="O28" s="8" t="s">
        <v>71</v>
      </c>
      <c r="P28" s="8">
        <v>40</v>
      </c>
      <c r="Q28" s="8">
        <f>IF(C12="Art-Net",1.324,1.3175)</f>
        <v>1.3240000000000001</v>
      </c>
      <c r="R28" s="8">
        <f>(R27*Q28)</f>
        <v>119160000</v>
      </c>
      <c r="S28" s="9">
        <f>(S27*Q28)*VLOOKUP(D14,T26:U31,2,TRUE)</f>
        <v>186187500</v>
      </c>
      <c r="T28" s="19">
        <v>0.1</v>
      </c>
      <c r="U28">
        <v>1.1000000000000001</v>
      </c>
    </row>
    <row r="29" spans="3:21" x14ac:dyDescent="0.3">
      <c r="O29" s="8" t="s">
        <v>90</v>
      </c>
      <c r="P29" s="8">
        <v>50</v>
      </c>
      <c r="Q29" s="8">
        <f>IF(C12="Art-Net",1.646,1.64)</f>
        <v>1.6459999999999999</v>
      </c>
      <c r="R29" s="8">
        <f>(R27*Q29)</f>
        <v>148140000</v>
      </c>
      <c r="S29" s="9">
        <f>(S27*Q29)*VLOOKUP(D14,T26:U31,2,TRUE)</f>
        <v>231468750</v>
      </c>
      <c r="T29" s="19">
        <v>0.15</v>
      </c>
      <c r="U29">
        <v>1.1499999999999999</v>
      </c>
    </row>
    <row r="30" spans="3:21" x14ac:dyDescent="0.3">
      <c r="O30" s="8"/>
      <c r="P30" s="8">
        <v>60</v>
      </c>
      <c r="Q30" s="8">
        <f>IF(C12="Art-Net",2.059,2.05)</f>
        <v>2.0590000000000002</v>
      </c>
      <c r="R30" s="8">
        <f>(R27*Q30)</f>
        <v>185310000</v>
      </c>
      <c r="S30" s="9">
        <f>(S27*Q30)*VLOOKUP(D14,T26:U31,2,TRUE)</f>
        <v>289546875.00000006</v>
      </c>
      <c r="T30" s="19">
        <v>0.2</v>
      </c>
      <c r="U30">
        <v>1.2</v>
      </c>
    </row>
    <row r="31" spans="3:21" x14ac:dyDescent="0.3">
      <c r="T31" s="19">
        <v>0.25</v>
      </c>
      <c r="U31">
        <v>1.25</v>
      </c>
    </row>
    <row r="33" spans="15:24" ht="15" thickBot="1" x14ac:dyDescent="0.35"/>
    <row r="34" spans="15:24" x14ac:dyDescent="0.3">
      <c r="O34" s="10"/>
      <c r="P34" s="17"/>
      <c r="Q34" s="17"/>
      <c r="R34" s="17"/>
      <c r="S34" s="17"/>
      <c r="T34" s="17"/>
      <c r="U34" s="17"/>
      <c r="V34" s="17"/>
      <c r="W34" s="17"/>
      <c r="X34" s="11"/>
    </row>
    <row r="35" spans="15:24" x14ac:dyDescent="0.3">
      <c r="O35" s="12"/>
      <c r="Q35" s="33" t="s">
        <v>72</v>
      </c>
      <c r="R35" s="33"/>
      <c r="S35" s="33"/>
      <c r="T35" s="33"/>
      <c r="U35" s="33"/>
      <c r="V35" s="33"/>
      <c r="X35" s="13"/>
    </row>
    <row r="36" spans="15:24" x14ac:dyDescent="0.3">
      <c r="O36" s="12"/>
      <c r="X36" s="13"/>
    </row>
    <row r="37" spans="15:24" x14ac:dyDescent="0.3">
      <c r="O37" s="12"/>
      <c r="P37" s="2" t="s">
        <v>68</v>
      </c>
      <c r="Q37" s="3" t="s">
        <v>73</v>
      </c>
      <c r="R37" s="3" t="s">
        <v>74</v>
      </c>
      <c r="S37" s="3" t="s">
        <v>75</v>
      </c>
      <c r="T37" s="3" t="s">
        <v>76</v>
      </c>
      <c r="U37" s="3" t="s">
        <v>77</v>
      </c>
      <c r="V37" s="3" t="s">
        <v>78</v>
      </c>
      <c r="W37" s="3" t="s">
        <v>79</v>
      </c>
      <c r="X37" s="13"/>
    </row>
    <row r="38" spans="15:24" x14ac:dyDescent="0.3">
      <c r="O38" s="12"/>
      <c r="P38" s="4" t="s">
        <v>80</v>
      </c>
      <c r="Q38" s="5">
        <v>152786.518101369</v>
      </c>
      <c r="R38" s="5">
        <v>291401.733607965</v>
      </c>
      <c r="S38" s="5">
        <v>439321.37070486799</v>
      </c>
      <c r="T38" s="5">
        <v>1128608.36556747</v>
      </c>
      <c r="U38" s="5">
        <v>5591949.2168893702</v>
      </c>
      <c r="V38" s="5">
        <v>11185082.146009</v>
      </c>
      <c r="W38" s="5">
        <v>55284323.502323903</v>
      </c>
      <c r="X38" s="13"/>
    </row>
    <row r="39" spans="15:24" x14ac:dyDescent="0.3">
      <c r="O39" s="12"/>
      <c r="P39" s="4" t="s">
        <v>81</v>
      </c>
      <c r="Q39" s="5">
        <v>202310.29033640001</v>
      </c>
      <c r="R39" s="5">
        <v>384595.80519142898</v>
      </c>
      <c r="S39" s="5">
        <v>567237.37910487805</v>
      </c>
      <c r="T39" s="5">
        <v>1485900.0602943499</v>
      </c>
      <c r="U39" s="5">
        <v>7374616.7466965504</v>
      </c>
      <c r="V39" s="5">
        <v>14648640.082693201</v>
      </c>
      <c r="W39" s="5">
        <v>73784741.575535893</v>
      </c>
      <c r="X39" s="13"/>
    </row>
    <row r="40" spans="15:24" x14ac:dyDescent="0.3">
      <c r="O40" s="12"/>
      <c r="P40" s="4" t="s">
        <v>82</v>
      </c>
      <c r="Q40" s="5">
        <v>251447.90071693301</v>
      </c>
      <c r="R40" s="5">
        <v>481465.91536764399</v>
      </c>
      <c r="S40" s="5">
        <v>713534.66425551695</v>
      </c>
      <c r="T40" s="5">
        <v>1852770.6604259401</v>
      </c>
      <c r="U40" s="5">
        <v>9243103.5936416499</v>
      </c>
      <c r="V40" s="5">
        <v>18300072.9137634</v>
      </c>
      <c r="W40" s="5">
        <v>92094281.830378696</v>
      </c>
      <c r="X40" s="13"/>
    </row>
    <row r="41" spans="15:24" x14ac:dyDescent="0.3">
      <c r="O41" s="12"/>
      <c r="P41" s="4" t="s">
        <v>83</v>
      </c>
      <c r="Q41" s="5">
        <v>314542.07659512799</v>
      </c>
      <c r="R41" s="5">
        <v>600918.27289532905</v>
      </c>
      <c r="S41" s="5">
        <v>884679.93107384001</v>
      </c>
      <c r="T41" s="5">
        <v>2317491.8891179902</v>
      </c>
      <c r="U41" s="5">
        <v>11511053.506695401</v>
      </c>
      <c r="V41" s="5">
        <v>22882349.498052001</v>
      </c>
      <c r="W41" s="5">
        <v>113910537.328133</v>
      </c>
      <c r="X41" s="13"/>
    </row>
    <row r="42" spans="15:24" x14ac:dyDescent="0.3">
      <c r="O42" s="12"/>
      <c r="P42" s="6"/>
      <c r="Q42" s="7"/>
      <c r="R42" s="7"/>
      <c r="S42" s="7"/>
      <c r="T42" s="7"/>
      <c r="U42" s="7"/>
      <c r="V42" s="7"/>
      <c r="W42" s="7"/>
      <c r="X42" s="13"/>
    </row>
    <row r="43" spans="15:24" x14ac:dyDescent="0.3">
      <c r="O43" s="12"/>
      <c r="P43" s="2" t="s">
        <v>71</v>
      </c>
      <c r="Q43" s="3" t="s">
        <v>73</v>
      </c>
      <c r="R43" s="3" t="s">
        <v>74</v>
      </c>
      <c r="S43" s="3" t="s">
        <v>75</v>
      </c>
      <c r="T43" s="3" t="s">
        <v>76</v>
      </c>
      <c r="U43" s="3" t="s">
        <v>77</v>
      </c>
      <c r="V43" s="3" t="s">
        <v>78</v>
      </c>
      <c r="W43" s="3" t="s">
        <v>79</v>
      </c>
      <c r="X43" s="13"/>
    </row>
    <row r="44" spans="15:24" x14ac:dyDescent="0.3">
      <c r="O44" s="12"/>
      <c r="P44" s="4" t="s">
        <v>80</v>
      </c>
      <c r="Q44" s="5">
        <v>189200.131458838</v>
      </c>
      <c r="R44" s="5">
        <v>353922.55475144298</v>
      </c>
      <c r="S44" s="5">
        <v>684294.60503229895</v>
      </c>
      <c r="T44" s="5">
        <v>1354528.1283819501</v>
      </c>
      <c r="U44" s="5">
        <v>6658091.3601103304</v>
      </c>
      <c r="V44" s="5">
        <v>13212581.0550215</v>
      </c>
      <c r="W44" s="5">
        <v>66101841.044198804</v>
      </c>
      <c r="X44" s="13"/>
    </row>
    <row r="45" spans="15:24" x14ac:dyDescent="0.3">
      <c r="O45" s="12"/>
      <c r="P45" s="4" t="s">
        <v>81</v>
      </c>
      <c r="Q45" s="5">
        <v>247319.135726512</v>
      </c>
      <c r="R45" s="5">
        <v>464496.26998469699</v>
      </c>
      <c r="S45" s="5">
        <v>906904.96019596001</v>
      </c>
      <c r="T45" s="5">
        <v>1784944.6347869099</v>
      </c>
      <c r="U45" s="5">
        <v>8717844.7041869797</v>
      </c>
      <c r="V45" s="5">
        <v>17528765.9557538</v>
      </c>
      <c r="W45" s="5">
        <v>87115676.060849994</v>
      </c>
      <c r="X45" s="13"/>
    </row>
    <row r="46" spans="15:24" x14ac:dyDescent="0.3">
      <c r="O46" s="12"/>
      <c r="P46" s="4" t="s">
        <v>82</v>
      </c>
      <c r="Q46" s="5">
        <v>309717.20110351202</v>
      </c>
      <c r="R46" s="5">
        <v>581141.02364479902</v>
      </c>
      <c r="S46" s="5">
        <v>1127470.4736196101</v>
      </c>
      <c r="T46" s="5">
        <v>2215904.15982603</v>
      </c>
      <c r="U46" s="5">
        <v>10919649.159964699</v>
      </c>
      <c r="V46" s="5">
        <v>21801824.035983499</v>
      </c>
      <c r="W46" s="5">
        <v>89929987.081923798</v>
      </c>
      <c r="X46" s="13"/>
    </row>
    <row r="47" spans="15:24" x14ac:dyDescent="0.3">
      <c r="O47" s="12"/>
      <c r="P47" s="4" t="s">
        <v>83</v>
      </c>
      <c r="Q47" s="5">
        <v>387468.89255749702</v>
      </c>
      <c r="R47" s="5">
        <v>725811.70651348797</v>
      </c>
      <c r="S47" s="5">
        <v>1408300.2397219399</v>
      </c>
      <c r="T47" s="5">
        <v>2768162.0583080701</v>
      </c>
      <c r="U47" s="5">
        <v>13641237.912704401</v>
      </c>
      <c r="V47" s="5">
        <v>27297728.886762001</v>
      </c>
      <c r="W47" s="5">
        <v>93941848.778591007</v>
      </c>
      <c r="X47" s="13"/>
    </row>
    <row r="48" spans="15:24" ht="15" thickBot="1" x14ac:dyDescent="0.35">
      <c r="O48" s="14"/>
      <c r="P48" s="15"/>
      <c r="Q48" s="15"/>
      <c r="R48" s="15"/>
      <c r="S48" s="15"/>
      <c r="T48" s="15"/>
      <c r="U48" s="15"/>
      <c r="V48" s="15"/>
      <c r="W48" s="15"/>
      <c r="X48" s="16"/>
    </row>
  </sheetData>
  <sheetProtection formatCells="0" formatColumns="0" formatRows="0" insertColumns="0" insertRows="0" insertHyperlinks="0" deleteColumns="0" deleteRows="0" sort="0" autoFilter="0" pivotTables="0"/>
  <protectedRanges>
    <protectedRange sqref="C12:E12" name="Range1"/>
    <protectedRange sqref="D14" name="Range2"/>
  </protectedRanges>
  <mergeCells count="4">
    <mergeCell ref="O26:S26"/>
    <mergeCell ref="Q35:V35"/>
    <mergeCell ref="B7:G7"/>
    <mergeCell ref="D17:E17"/>
  </mergeCells>
  <dataValidations count="3">
    <dataValidation type="list" allowBlank="1" showInputMessage="1" showErrorMessage="1" sqref="E12" xr:uid="{45FD881E-AEB6-477F-8899-5E1722853D47}">
      <formula1>$P$27:$P$30</formula1>
    </dataValidation>
    <dataValidation type="list" allowBlank="1" showInputMessage="1" showErrorMessage="1" sqref="C12" xr:uid="{6D78BF35-6FE2-4ECD-B653-FBEABBEF3FD0}">
      <formula1>$O$27:$O$29</formula1>
    </dataValidation>
    <dataValidation type="list" allowBlank="1" showInputMessage="1" showErrorMessage="1" sqref="D14" xr:uid="{E1109CA6-22F3-43FA-8907-011CCC93527E}">
      <formula1>$T$26:$T$31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5C277B4BEB794E851D43A484F19B80" ma:contentTypeVersion="13" ma:contentTypeDescription="Create a new document." ma:contentTypeScope="" ma:versionID="077c11e1ae4f561b20346b94968ca5b3">
  <xsd:schema xmlns:xsd="http://www.w3.org/2001/XMLSchema" xmlns:xs="http://www.w3.org/2001/XMLSchema" xmlns:p="http://schemas.microsoft.com/office/2006/metadata/properties" xmlns:ns2="367ad6af-c01d-4ae7-84a8-5584e6cc4716" xmlns:ns3="fb359153-d6f7-49b1-a010-550404cebeac" targetNamespace="http://schemas.microsoft.com/office/2006/metadata/properties" ma:root="true" ma:fieldsID="0f1d0cd61fd503ff18e5e3d09b7b88c0" ns2:_="" ns3:_="">
    <xsd:import namespace="367ad6af-c01d-4ae7-84a8-5584e6cc4716"/>
    <xsd:import namespace="fb359153-d6f7-49b1-a010-550404cebe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ad6af-c01d-4ae7-84a8-5584e6cc47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59153-d6f7-49b1-a010-550404ceb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7E6AB0-0D72-4233-AF9A-6D82FA0D03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D0E486-3E55-4BB8-815B-4FEBA5A50F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7ad6af-c01d-4ae7-84a8-5584e6cc4716"/>
    <ds:schemaRef ds:uri="fb359153-d6f7-49b1-a010-550404ceb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1F9B66-2735-477E-B3C1-9554A55A61A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Art-Net Raw - YAML</vt:lpstr>
      <vt:lpstr>sACN Raw - YAML</vt:lpstr>
      <vt:lpstr>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Parsons</dc:creator>
  <cp:keywords/>
  <dc:description/>
  <cp:lastModifiedBy>Sam</cp:lastModifiedBy>
  <cp:revision/>
  <dcterms:created xsi:type="dcterms:W3CDTF">2021-09-02T10:05:09Z</dcterms:created>
  <dcterms:modified xsi:type="dcterms:W3CDTF">2023-01-09T09:47:19Z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0x0101002D5C277B4BEB794E851D43A484F19B80</vt:lpwstr>
  </property>
</Properties>
</file>